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/>
  </bookViews>
  <sheets>
    <sheet name="Plan razvojnih programa 2017_19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0">'Plan razvojnih programa 2017_19'!$A$1:$P$121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hidden="1">{#N/A,#N/A,FALSE,"CIJENE"}</definedName>
  </definedNames>
  <calcPr calcId="152511"/>
</workbook>
</file>

<file path=xl/calcChain.xml><?xml version="1.0" encoding="utf-8"?>
<calcChain xmlns="http://schemas.openxmlformats.org/spreadsheetml/2006/main">
  <c r="H121" i="6" l="1"/>
  <c r="G20" i="6" l="1"/>
  <c r="G121" i="6" l="1"/>
  <c r="F121" i="6"/>
</calcChain>
</file>

<file path=xl/sharedStrings.xml><?xml version="1.0" encoding="utf-8"?>
<sst xmlns="http://schemas.openxmlformats.org/spreadsheetml/2006/main" count="792" uniqueCount="414">
  <si>
    <t>Naziv cilja</t>
  </si>
  <si>
    <t>Naziv mjere</t>
  </si>
  <si>
    <t>10</t>
  </si>
  <si>
    <t>D</t>
  </si>
  <si>
    <t>Pokazatelj rezultata</t>
  </si>
  <si>
    <t>Odgovornost za provedbu mjere (organizacijska klasifikacija)</t>
  </si>
  <si>
    <t>Naziv programa/aktivnosti</t>
  </si>
  <si>
    <t>Program/
aktivnost</t>
  </si>
  <si>
    <t>CILJ 2. POBOLJŠANJE KVALITETE ŽIVOTA</t>
  </si>
  <si>
    <t>CILJ 3: REVITALIZACIJA GRADSKE ZVIJEZDE</t>
  </si>
  <si>
    <t>Naziv prioriteta</t>
  </si>
  <si>
    <t>C1-P1 Uređenje poslovne infrastrukture, prostora i osiguranje poticajnog okruženja</t>
  </si>
  <si>
    <t>C1-P2-M5: Oĉuvanje, revitalizacija i jaĉanje prepoznatljivosti kulturno-povijesne i prirodne baštine</t>
  </si>
  <si>
    <t>C2-P1-M4: Razvoj energetske učinkovitosti i korištenja obnovljivih izvora energije</t>
  </si>
  <si>
    <t>C2-P2-M1: Razvoj i učinkovito korištenje prometne infrastrukture i usluga</t>
  </si>
  <si>
    <t>C2-P1-M2: Unapređenje zaštite okoliša i energetske uĉinkovitosti</t>
  </si>
  <si>
    <t>C2-P2-M4: Razvoj male komunalne infrastrukture</t>
  </si>
  <si>
    <t>C2-P3-M1: Unapređenje kapaciteta, kvalitete i raznolikosti u sustavu odgoja i obrazovanja</t>
  </si>
  <si>
    <t>C2-P2 Razvoj komunalne infrastrukture i usluga</t>
  </si>
  <si>
    <t>C2-P3 Razvoj društvene i socijalne infrastrukture i usluga</t>
  </si>
  <si>
    <t>C3-P1-M1: Izrada UPU Zvijezda</t>
  </si>
  <si>
    <t>C3-P1 Uspostava integriranog modela upravljanja Zvijezdom</t>
  </si>
  <si>
    <t>C1-P1-M3: Unapređenje investicijskog okruženja (poduzetničke i ulagačke klime)</t>
  </si>
  <si>
    <t>C1-P2-M4: Jačanje razvoja turizma</t>
  </si>
  <si>
    <t>C2-P3-M3: Unapređenje preventivnih programa i jačanje standarda socijalnih usluga</t>
  </si>
  <si>
    <t>T400005</t>
  </si>
  <si>
    <t>K400002</t>
  </si>
  <si>
    <t xml:space="preserve"> </t>
  </si>
  <si>
    <t>K300026</t>
  </si>
  <si>
    <t>Projekt sanacije pothodnika</t>
  </si>
  <si>
    <t>K300028</t>
  </si>
  <si>
    <t>K300001</t>
  </si>
  <si>
    <t>03</t>
  </si>
  <si>
    <t>06</t>
  </si>
  <si>
    <t>07</t>
  </si>
  <si>
    <t>09</t>
  </si>
  <si>
    <t>11</t>
  </si>
  <si>
    <t>0601</t>
  </si>
  <si>
    <t>K800005</t>
  </si>
  <si>
    <t>0701</t>
  </si>
  <si>
    <t>0901</t>
  </si>
  <si>
    <t>Broj posjetitelja</t>
  </si>
  <si>
    <t>1001</t>
  </si>
  <si>
    <t>Katastar komunalne infrastrukture- vrste infrastrukture</t>
  </si>
  <si>
    <t>Broj dj.igrališta / opremljenih sportskih terena</t>
  </si>
  <si>
    <t>1101</t>
  </si>
  <si>
    <t>0301</t>
  </si>
  <si>
    <t>GRADNJA OBJEKATA</t>
  </si>
  <si>
    <t>PROSTORNO UREĐENJE GRADA</t>
  </si>
  <si>
    <t>A300016</t>
  </si>
  <si>
    <t>ODRŽAVANJE KOMUNALNE INFRASTRUKTURE</t>
  </si>
  <si>
    <t>UPRAVLJANJE IMOVINOM</t>
  </si>
  <si>
    <t>postotak prilagodbe državnom pedagoškom standardu</t>
  </si>
  <si>
    <t xml:space="preserve">Izrada projektne dokumentacije </t>
  </si>
  <si>
    <t>OSNOVNO ŠKOLSTVO - VLASTITA DJELATNOST</t>
  </si>
  <si>
    <t>OSNOVNO OBRAZOVANJE - ZAKONSKI STANDARD</t>
  </si>
  <si>
    <t>KAPITALNA ULAGANJA U OBJEKTE KULTURE</t>
  </si>
  <si>
    <t>C1-P1-M2: Potpora razvoju i učunkovitom upravljanju poslovnom infrastrukturom</t>
  </si>
  <si>
    <t>1.1.2.1.</t>
  </si>
  <si>
    <t>1.1.3.1.</t>
  </si>
  <si>
    <t>CILJ 1. KONKURENTNO GOSPODARSTVO</t>
  </si>
  <si>
    <t>1.2.4.1.</t>
  </si>
  <si>
    <t>1.2.5.1.</t>
  </si>
  <si>
    <t>1.2.5.2.</t>
  </si>
  <si>
    <t>ZAŠTITA OKOLIŠA</t>
  </si>
  <si>
    <t>C2-P1: Unapređenje zaštite okoliša i energetske učinkovitosti</t>
  </si>
  <si>
    <t>2.1.2.3.</t>
  </si>
  <si>
    <t>Ugradnja razdjelnika topline</t>
  </si>
  <si>
    <t>Ugradnja kalorimetara</t>
  </si>
  <si>
    <t>Broj stanova priključenih na CTS grada Karlovca/ukupan broj stanova</t>
  </si>
  <si>
    <t>712/7698</t>
  </si>
  <si>
    <t>2.1.4.1.</t>
  </si>
  <si>
    <t>2.1.4.2.</t>
  </si>
  <si>
    <t>2.1.4.5.</t>
  </si>
  <si>
    <t>C3-P1-M2: Izrada i provedba plana upravljanja povijesnom cjelinom Zvijezda</t>
  </si>
  <si>
    <t xml:space="preserve">Izrada prostorno planske dokumentacije i urbanističkih planova </t>
  </si>
  <si>
    <t>Izrađen urbanistički plan uređenja</t>
  </si>
  <si>
    <t>Šifra</t>
  </si>
  <si>
    <t>2.2.1.1.</t>
  </si>
  <si>
    <t>2.2.1.2.</t>
  </si>
  <si>
    <t>2.2.1.3.</t>
  </si>
  <si>
    <t>2.2.1.4.</t>
  </si>
  <si>
    <t>2.2.1.5.</t>
  </si>
  <si>
    <t>2.2.1.7.</t>
  </si>
  <si>
    <t>2.2.4.1.</t>
  </si>
  <si>
    <t>2.2.4.2.</t>
  </si>
  <si>
    <t>2.2.4.3.</t>
  </si>
  <si>
    <t>2.3.1.1.</t>
  </si>
  <si>
    <t>2.3.1.2.</t>
  </si>
  <si>
    <t>2.3.1.3.</t>
  </si>
  <si>
    <t>2.3.1.4.</t>
  </si>
  <si>
    <t>2.3.1.5.</t>
  </si>
  <si>
    <t>2.3.1.6.</t>
  </si>
  <si>
    <t>2.3.1.7.</t>
  </si>
  <si>
    <t>2.3.1.9.</t>
  </si>
  <si>
    <t>2.3.1.10.</t>
  </si>
  <si>
    <t>2.3.1.11.</t>
  </si>
  <si>
    <t>2.3.1.12.</t>
  </si>
  <si>
    <t>2.3.2.1.</t>
  </si>
  <si>
    <t>2.3.3.1.</t>
  </si>
  <si>
    <t>3.1.1.1.</t>
  </si>
  <si>
    <t>3.1.2.1.</t>
  </si>
  <si>
    <t>ZAŠTITA I OČUVANJE KULTURNIH DOBARA</t>
  </si>
  <si>
    <t>Kategorija energetske učinkovitosti objekta</t>
  </si>
  <si>
    <t>Ciljana vrijednost
2017.</t>
  </si>
  <si>
    <t>T800002</t>
  </si>
  <si>
    <t>JAVNA VATROGASNA POSTROJBA - OSNOVNA DJELATNOST</t>
  </si>
  <si>
    <t>K700002</t>
  </si>
  <si>
    <t>Kupnja nekretnina</t>
  </si>
  <si>
    <t>Izrađen plan upravljanja povijesnom cjelinom Zvijezda</t>
  </si>
  <si>
    <t>Izrađeni prostorni planovi</t>
  </si>
  <si>
    <t>Broj objekata</t>
  </si>
  <si>
    <t>1.1.2.2.</t>
  </si>
  <si>
    <t>K300053</t>
  </si>
  <si>
    <t>Površina zemljišnih čestica u vlasništvu grada</t>
  </si>
  <si>
    <t>41.000 m2</t>
  </si>
  <si>
    <t>1</t>
  </si>
  <si>
    <t>K600006</t>
  </si>
  <si>
    <t>Muzej domovinskog rata Turanj</t>
  </si>
  <si>
    <t>K400013</t>
  </si>
  <si>
    <t>K300052</t>
  </si>
  <si>
    <t>ENERGETSKA UČINKOVITOST</t>
  </si>
  <si>
    <t>Oprema uređaji i ostala ulaganja u imovinu JVP</t>
  </si>
  <si>
    <t>Program 8003</t>
  </si>
  <si>
    <t>Program 2001</t>
  </si>
  <si>
    <t>VATROGASTVO - IZNAD STANDARDA</t>
  </si>
  <si>
    <t>T200004</t>
  </si>
  <si>
    <t>Program 3002</t>
  </si>
  <si>
    <t>Program  7000</t>
  </si>
  <si>
    <t>Program 4000</t>
  </si>
  <si>
    <t>Program 6019</t>
  </si>
  <si>
    <t>Plan upravljanja povijesnom cjelinom Zvijezda</t>
  </si>
  <si>
    <t>Program 3004</t>
  </si>
  <si>
    <t>Program 4001</t>
  </si>
  <si>
    <t xml:space="preserve">Program 3000 </t>
  </si>
  <si>
    <t>Program 8000</t>
  </si>
  <si>
    <t>Program 6000</t>
  </si>
  <si>
    <t xml:space="preserve">C2-P3-M2: Unapređenje kapaciteta i kvalitete sportsko rekreacijskih sadržaja </t>
  </si>
  <si>
    <t>Uređenje strukture</t>
  </si>
  <si>
    <t>Broj gotovih projekata</t>
  </si>
  <si>
    <t>Izgrađenost staze</t>
  </si>
  <si>
    <t>Postotak izgrađenosti reciklažnih dvorišta/postotak saniranog odlagališta/postotak izgrađenosti sustava plinifikacije</t>
  </si>
  <si>
    <t>K600007</t>
  </si>
  <si>
    <t>1.2.5.3.</t>
  </si>
  <si>
    <t>1.2.5.4.</t>
  </si>
  <si>
    <t>2.1.2.6.</t>
  </si>
  <si>
    <t>Ciljana vrijednost
2018.</t>
  </si>
  <si>
    <t>Projekcija
2018.</t>
  </si>
  <si>
    <t>Postotak sanacije objekta</t>
  </si>
  <si>
    <t>K300011</t>
  </si>
  <si>
    <t>Sanacija odlagališta Ilovac - izgradnja reciklažnih dvorišta</t>
  </si>
  <si>
    <t>C2-P2-M3: Razvoj odvodnje i pročišćavanja otpadnih voda</t>
  </si>
  <si>
    <t>K300021</t>
  </si>
  <si>
    <t>2.2.3.1.</t>
  </si>
  <si>
    <t>K3000058</t>
  </si>
  <si>
    <t>Rekonstrukcija Dječjeg vrtića Rakovac</t>
  </si>
  <si>
    <t>Rekonstrukcija Dječjeg vrtića Grabrik</t>
  </si>
  <si>
    <t>K3000032</t>
  </si>
  <si>
    <t>Dodatna ulaganja na stanovima u vlasništvu Grada</t>
  </si>
  <si>
    <t>36.000 m2</t>
  </si>
  <si>
    <t>6</t>
  </si>
  <si>
    <t>9</t>
  </si>
  <si>
    <t>12</t>
  </si>
  <si>
    <t>Održavanje objekta Stari grad Dubovac</t>
  </si>
  <si>
    <t>JAVNE POTREBE U KULTURI</t>
  </si>
  <si>
    <t xml:space="preserve">Program 6006 </t>
  </si>
  <si>
    <t>K600002</t>
  </si>
  <si>
    <t>Program  4002</t>
  </si>
  <si>
    <t>K400004</t>
  </si>
  <si>
    <t>K400007</t>
  </si>
  <si>
    <t>Uređenje okoliša Osnovne škole Grabrik</t>
  </si>
  <si>
    <t>46.000 m2</t>
  </si>
  <si>
    <t>C</t>
  </si>
  <si>
    <t>Dodatna ulaganja na objektima u vlasništvu Grada - poslovni prostori</t>
  </si>
  <si>
    <t>Broj saniranih krovišta/fasada/zamijenjene stolarije</t>
  </si>
  <si>
    <t>Program 3005</t>
  </si>
  <si>
    <t>RAZVOJ I SIGURNOST PROMETA</t>
  </si>
  <si>
    <t>A300004</t>
  </si>
  <si>
    <t>Urbana oprema</t>
  </si>
  <si>
    <t>A700006</t>
  </si>
  <si>
    <t>2.2.1.9.</t>
  </si>
  <si>
    <t>Povećanje efikasnosti vatroganih intervencija</t>
  </si>
  <si>
    <t>4600/7698</t>
  </si>
  <si>
    <t>612/7698</t>
  </si>
  <si>
    <t>812/7698</t>
  </si>
  <si>
    <t>3/0/20</t>
  </si>
  <si>
    <t>3/0/30</t>
  </si>
  <si>
    <t>3/0/40</t>
  </si>
  <si>
    <t>2/0/1</t>
  </si>
  <si>
    <t>2/0/3</t>
  </si>
  <si>
    <t>3/0/4</t>
  </si>
  <si>
    <t>22/40</t>
  </si>
  <si>
    <t>30/70</t>
  </si>
  <si>
    <t>40/80</t>
  </si>
  <si>
    <t>Broj novih elemenata/broj novih tabli</t>
  </si>
  <si>
    <t>29/1</t>
  </si>
  <si>
    <t>30/1</t>
  </si>
  <si>
    <t>31/1</t>
  </si>
  <si>
    <t>Izrada dokumenata prostornog uređanja</t>
  </si>
  <si>
    <t>Broj uređenih objekata</t>
  </si>
  <si>
    <t>1.2.5.5.</t>
  </si>
  <si>
    <t xml:space="preserve"> SVEUKUPNO</t>
  </si>
  <si>
    <t xml:space="preserve">Broj saniranih krovišta/ fasada/ zamijenjene stolarije </t>
  </si>
  <si>
    <t>Program 8006</t>
  </si>
  <si>
    <t>AQUATIKA SLATKOVODNI AKVARIJ KARLOVAC</t>
  </si>
  <si>
    <t>K300059</t>
  </si>
  <si>
    <t>Kino Edison</t>
  </si>
  <si>
    <t>Program 8002</t>
  </si>
  <si>
    <t>PREDŠKOLSKI ODGOJ - VLASTITA DJELATNOST</t>
  </si>
  <si>
    <t>Vrtić Karlovac - Opremanje dječjeg igrališta</t>
  </si>
  <si>
    <t xml:space="preserve">Obnova dječjih igrališta </t>
  </si>
  <si>
    <t>K300033</t>
  </si>
  <si>
    <t>K600001 K800005</t>
  </si>
  <si>
    <t>K800004</t>
  </si>
  <si>
    <t>K400005</t>
  </si>
  <si>
    <t xml:space="preserve">Gradski stanovi i poslovni prostori- projekt EE </t>
  </si>
  <si>
    <t>1.2.4.3.</t>
  </si>
  <si>
    <t>2.1.2.1.</t>
  </si>
  <si>
    <t>Projekcija
2019.</t>
  </si>
  <si>
    <t>Ciljana vrijednost
2019.</t>
  </si>
  <si>
    <t>Plan
2017.</t>
  </si>
  <si>
    <t>Početna vrijednost
2016.</t>
  </si>
  <si>
    <t>Aktivnost A300007</t>
  </si>
  <si>
    <t>Održavanje dječjih igrališta i sportskih terena</t>
  </si>
  <si>
    <t>A300017</t>
  </si>
  <si>
    <t>Održavanje javnih kupališta i plaža</t>
  </si>
  <si>
    <t xml:space="preserve">WEB aplikacija -programsko rješenje katastra vodova </t>
  </si>
  <si>
    <t>Program 5001</t>
  </si>
  <si>
    <t>A500002</t>
  </si>
  <si>
    <t>08</t>
  </si>
  <si>
    <t>0801</t>
  </si>
  <si>
    <t xml:space="preserve">Sanacija klizišta </t>
  </si>
  <si>
    <t>Broj saniranih klizišta</t>
  </si>
  <si>
    <t>K300045</t>
  </si>
  <si>
    <t xml:space="preserve">Energetska učinkovitost u zgradarstvu </t>
  </si>
  <si>
    <t xml:space="preserve">T400007 </t>
  </si>
  <si>
    <t xml:space="preserve"> Energy @ School</t>
  </si>
  <si>
    <t>Pješačko biciklistička  staza uz desnu obalu  Korane</t>
  </si>
  <si>
    <t>Unaprjeđenje male turističke infrastrukture - nabava montažnih objekata za manifestacije</t>
  </si>
  <si>
    <t>Broj montažnih objekata</t>
  </si>
  <si>
    <t>5</t>
  </si>
  <si>
    <t>19</t>
  </si>
  <si>
    <t>Projektna dokumentacija/Sanacija i opremanje objekta</t>
  </si>
  <si>
    <t>0%/0%</t>
  </si>
  <si>
    <t>100%/0%</t>
  </si>
  <si>
    <t>100%/50%</t>
  </si>
  <si>
    <t>100%/100%</t>
  </si>
  <si>
    <t>45/120</t>
  </si>
  <si>
    <t>32/1</t>
  </si>
  <si>
    <t>0</t>
  </si>
  <si>
    <t>Izgradnja sanitarnog čvora i spremišta</t>
  </si>
  <si>
    <t>2.2.4.4.</t>
  </si>
  <si>
    <t>3/0/50</t>
  </si>
  <si>
    <t>3/0/7</t>
  </si>
  <si>
    <t>50.000 m2</t>
  </si>
  <si>
    <t>Oprema uređaji  JVP</t>
  </si>
  <si>
    <t>Nabavljena vozila</t>
  </si>
  <si>
    <t>100%/60%/70%</t>
  </si>
  <si>
    <t>100%/80%/90%</t>
  </si>
  <si>
    <t>100%/100%/100%</t>
  </si>
  <si>
    <t>K800001</t>
  </si>
  <si>
    <t>Postrojenja i oprema</t>
  </si>
  <si>
    <t>Program 8001</t>
  </si>
  <si>
    <t>912/7698</t>
  </si>
  <si>
    <t>5000/7698</t>
  </si>
  <si>
    <t>5400/7698</t>
  </si>
  <si>
    <t>5800/7698</t>
  </si>
  <si>
    <t>Broj opremljenih škola</t>
  </si>
  <si>
    <t>A400001</t>
  </si>
  <si>
    <t>Gradski park -projektna dokumentacija i izgradnja</t>
  </si>
  <si>
    <t>Idejni projekt/Glavni projekt/Izgradnja</t>
  </si>
  <si>
    <t>100%/0%/0%</t>
  </si>
  <si>
    <t>100%/100%/0%</t>
  </si>
  <si>
    <t>0%/0%/0%</t>
  </si>
  <si>
    <t>100%/100%/10%</t>
  </si>
  <si>
    <t>Program 6019     8001</t>
  </si>
  <si>
    <t>A400009</t>
  </si>
  <si>
    <t>Izgrađenost prometnice</t>
  </si>
  <si>
    <t>Centar za gospodarenje otpadom Babina Gora</t>
  </si>
  <si>
    <t>A400006</t>
  </si>
  <si>
    <t>Program zaštite okoliša s planom gospodarenja otpadom</t>
  </si>
  <si>
    <t>Izrađeni Plan/Implementacija</t>
  </si>
  <si>
    <t>Adaptacija i dodatna ulaganja u zgrade OŠ-OŠ Švarča- krov fasada</t>
  </si>
  <si>
    <t>Dodatna ulaganja na objektima škola-OŠ Švarča-krov fasada</t>
  </si>
  <si>
    <t>Adaptacija i dodatna ulaganja u zgrade OŠ-OŠ Dubovac-fasada</t>
  </si>
  <si>
    <t>Dodatna ulaganja na objektima škola-OŠ Dubovac-fasada</t>
  </si>
  <si>
    <t>Adaptacija i dodatna ulaganja u zgrade OŠ-OŠ Banija-projektna dokumentacija</t>
  </si>
  <si>
    <t>Dovršenost projektne dokumentacije</t>
  </si>
  <si>
    <t>0%</t>
  </si>
  <si>
    <t>100%</t>
  </si>
  <si>
    <t>Adaptacija i dodatna ulaganja u zgrade OŠ-OŠ Rečica-odvodnja i okoliš</t>
  </si>
  <si>
    <t>Postotak izvršenja</t>
  </si>
  <si>
    <t>Adaptacija i dodatna ulaganja u zgrade OŠ-OŠ Skakavac-stolarija i fasada</t>
  </si>
  <si>
    <t>Dodatna ulaganja na objektima škola-OŠ Skakavac-stolarija i fasada</t>
  </si>
  <si>
    <t>K800003</t>
  </si>
  <si>
    <t>USTANOVE U KULTURI - VLASTITA DJELATNOST</t>
  </si>
  <si>
    <t>50%</t>
  </si>
  <si>
    <t>75%</t>
  </si>
  <si>
    <t>Adaptacija i dodatna ulaganja u zgrade OŠ</t>
  </si>
  <si>
    <t>Broj adaptiranih objekata</t>
  </si>
  <si>
    <t>K300025</t>
  </si>
  <si>
    <t>Glazbeni paviljon - Šetalište dr. Franje Tuđmana</t>
  </si>
  <si>
    <t>Postotak izgrađenosti paviljona</t>
  </si>
  <si>
    <t>RAZVOJ TURIZMA</t>
  </si>
  <si>
    <t>Izgradnja oborinske odvodnje Karlovac 2</t>
  </si>
  <si>
    <t>Izgradnja oborinske odvodnje Tićarnica</t>
  </si>
  <si>
    <t>Izgradnja oborinske odvodnje Strmac</t>
  </si>
  <si>
    <t>Dovršenost projektne dokumentacije/dužina odvodnje u km</t>
  </si>
  <si>
    <t>100%/0 km</t>
  </si>
  <si>
    <t>100%/7 km</t>
  </si>
  <si>
    <t>100%/14 km</t>
  </si>
  <si>
    <t>0%/0 km</t>
  </si>
  <si>
    <t>Dužina odvodnje u metrima</t>
  </si>
  <si>
    <t>640 m</t>
  </si>
  <si>
    <t>797 m</t>
  </si>
  <si>
    <t>Uređenje i izgradnja prometnica (Podgrađe)</t>
  </si>
  <si>
    <t>Broj rekonstruiranih prometnica</t>
  </si>
  <si>
    <t>Rekonstrukcija ulice M.Držića</t>
  </si>
  <si>
    <t>Program 5000</t>
  </si>
  <si>
    <t>RAZVOJ MALOG I SREDNJEG PODUZETNIŠTVA</t>
  </si>
  <si>
    <t>K500005</t>
  </si>
  <si>
    <t>Poduzetnička zona Mekušje</t>
  </si>
  <si>
    <t>Broj uređenih parcela</t>
  </si>
  <si>
    <t>Dovršenost sanacije</t>
  </si>
  <si>
    <t>Obnova i očuvanje kulturne baštine- Mrtvačnica na židovskom groblju</t>
  </si>
  <si>
    <t>Obnova i očuvanje kulturne baštine- Kapelica Svi Sveti</t>
  </si>
  <si>
    <t>Obnova i očuvanje kulturne baštine- Projektna dok. za zgradu Haulikova 6</t>
  </si>
  <si>
    <t>Obnova i očuvanje kulturne baštine- Projektna dok. za zgradu Josipa Kraša 2</t>
  </si>
  <si>
    <t>Održavanje nerazvrstanih cesta - hladna reciklaža</t>
  </si>
  <si>
    <t>Dužina cesta u km</t>
  </si>
  <si>
    <t>Program 7000</t>
  </si>
  <si>
    <t>Održavnje objekata i poslovnih prostora u vlasništvu grada - energetska učinkovitost</t>
  </si>
  <si>
    <t>Broj  objekata</t>
  </si>
  <si>
    <t>8</t>
  </si>
  <si>
    <t>Održavnje objekata i poslovnih prostora u vlasništvu grada - JR povećanje snage</t>
  </si>
  <si>
    <t>Povećana snaga u KW</t>
  </si>
  <si>
    <t>80</t>
  </si>
  <si>
    <t>120</t>
  </si>
  <si>
    <t>1.1.3.2.</t>
  </si>
  <si>
    <t>1.2.4.4.</t>
  </si>
  <si>
    <t>1.2.5.6.</t>
  </si>
  <si>
    <t>1.2.5.7.</t>
  </si>
  <si>
    <t>1.2.5.8.</t>
  </si>
  <si>
    <t>1.2.5.9.</t>
  </si>
  <si>
    <t>2.1.4.4.</t>
  </si>
  <si>
    <t>2.2.1.6.</t>
  </si>
  <si>
    <t>2.2.1.8.</t>
  </si>
  <si>
    <t>2.2.3.2.</t>
  </si>
  <si>
    <t>2.2.3.3.</t>
  </si>
  <si>
    <t>2.2.4.5.</t>
  </si>
  <si>
    <t>2.3.1.8.</t>
  </si>
  <si>
    <t>3.1.1.2.</t>
  </si>
  <si>
    <t>Izrađena projektna dokumentacija za uređenje prometnih površina unutar Zvijezde</t>
  </si>
  <si>
    <t>2.1.2.2.</t>
  </si>
  <si>
    <t>2.1.2.4.</t>
  </si>
  <si>
    <t>2.1.2.5.</t>
  </si>
  <si>
    <t>Održavnje objekata i poslovnih prostora u vlasništvu grada - post. Nadstrešnica</t>
  </si>
  <si>
    <t>2.1.4.3.</t>
  </si>
  <si>
    <t>Opremanje ustanova u kulturi Zorin dom</t>
  </si>
  <si>
    <t>Oprema Zorin dom</t>
  </si>
  <si>
    <t>Malo tehničko vozilo JVP</t>
  </si>
  <si>
    <t>Nabava kontejnera za tekstil</t>
  </si>
  <si>
    <t>Broj nabavljenih kontejnera</t>
  </si>
  <si>
    <t>Sanacija grobnice</t>
  </si>
  <si>
    <t>1.2.5.10.</t>
  </si>
  <si>
    <t>Adaptacija i dodatna ulaganja u zgrade OŠ-OŠ Turanj-projektna dok. Tušilović</t>
  </si>
  <si>
    <t>Program 6003</t>
  </si>
  <si>
    <t>OSTALE AKTIVNOSTI U OBRAZOVANJU</t>
  </si>
  <si>
    <t>2.3.1.13.</t>
  </si>
  <si>
    <t>2.3.1.14.</t>
  </si>
  <si>
    <t>2.3.1.15.</t>
  </si>
  <si>
    <t>Program 6004</t>
  </si>
  <si>
    <t>PREDŠKOLSKI ODGOJ I OBRAZOVANJE</t>
  </si>
  <si>
    <t>K600003</t>
  </si>
  <si>
    <t xml:space="preserve">Dječji vrtić Četiri rijeke - Opremanje dječjeg vrtića </t>
  </si>
  <si>
    <t>2.3.1.16.</t>
  </si>
  <si>
    <t>K3000031</t>
  </si>
  <si>
    <t>postotak gotovosti projekt, dok.</t>
  </si>
  <si>
    <t>K3000060</t>
  </si>
  <si>
    <t>Rekonstrukcija Dječjeg vrtića Dubovac - projektna dokumentacija</t>
  </si>
  <si>
    <t>Sportska dvorana Mahično - projektna dokumentacija</t>
  </si>
  <si>
    <t>Dodatna ulaganja na objektima kulturne baštine</t>
  </si>
  <si>
    <t>1.2.5.11.</t>
  </si>
  <si>
    <t>K200006</t>
  </si>
  <si>
    <t>Vatrogasno vozilo</t>
  </si>
  <si>
    <t>T-500019</t>
  </si>
  <si>
    <t>INTERREG - Draškovićeva ulica</t>
  </si>
  <si>
    <t>SURADNJA S FONDOVIMA EU</t>
  </si>
  <si>
    <t>Program 5005</t>
  </si>
  <si>
    <t>T500018</t>
  </si>
  <si>
    <t>"Susret s Teslom"</t>
  </si>
  <si>
    <t>1.2.4.5.</t>
  </si>
  <si>
    <t>1.2.4.6.</t>
  </si>
  <si>
    <t>2.1.2.7.</t>
  </si>
  <si>
    <t>2.1.2.8.</t>
  </si>
  <si>
    <t>2.2.4.6.</t>
  </si>
  <si>
    <t>2.3.1.17.</t>
  </si>
  <si>
    <t>2.3.1.18.</t>
  </si>
  <si>
    <t xml:space="preserve"> PLAN RAZVOJNIH PROGRAMA GRADA KARLOVCA ZA RAZDOBLJE OD 2017. DO 2019. GODINE _ REBALANS II</t>
  </si>
  <si>
    <t>Ugradnja vodomjera</t>
  </si>
  <si>
    <t>2.1.4.6.</t>
  </si>
  <si>
    <t>Rekonstrukcija Masarikove ulice</t>
  </si>
  <si>
    <t>2.2.1.10.</t>
  </si>
  <si>
    <t>Broj stanova s ugrađenim vodomjerima</t>
  </si>
  <si>
    <t>Adaptacija i dodatna ulaganja u zgrade OŠ-OŠ Grabrik</t>
  </si>
  <si>
    <t>Adaptacija i dodatna ulaganja u zgrade OŠ-OŠ Turanj- Tušilović</t>
  </si>
  <si>
    <t>Kapitalna ulaganjea u objekte i opremu OŠ- Centar za odgoj i obraz. Djece i mladeži</t>
  </si>
  <si>
    <t>K300061</t>
  </si>
  <si>
    <t xml:space="preserve"> Obnova Zvijezde</t>
  </si>
  <si>
    <t>K300006</t>
  </si>
  <si>
    <t>A300006</t>
  </si>
  <si>
    <t>Uređenje grada povodom Božićnih i novogodišnjih blagdana</t>
  </si>
  <si>
    <t>2.2.4.7.</t>
  </si>
  <si>
    <t>2.3.1.19.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</si>
</sst>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#,##0_ ;\-#,##0\ "/>
    <numFmt numFmtId="166" formatCode="#,##0.00_ ;\-#,##0.00\ "/>
  </numFmts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u/>
      <sz val="10"/>
      <color theme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EA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4" applyNumberFormat="0" applyAlignment="0" applyProtection="0"/>
    <xf numFmtId="0" fontId="10" fillId="22" borderId="5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4" applyNumberFormat="0" applyAlignment="0" applyProtection="0"/>
    <xf numFmtId="0" fontId="5" fillId="2" borderId="9">
      <alignment horizontal="center" vertical="top" wrapText="1"/>
    </xf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4" fillId="24" borderId="11" applyNumberFormat="0" applyFont="0" applyAlignment="0" applyProtection="0"/>
    <xf numFmtId="0" fontId="19" fillId="21" borderId="12" applyNumberFormat="0" applyAlignment="0" applyProtection="0"/>
    <xf numFmtId="4" fontId="20" fillId="23" borderId="13" applyNumberFormat="0" applyProtection="0">
      <alignment vertical="center"/>
    </xf>
    <xf numFmtId="4" fontId="21" fillId="25" borderId="13" applyNumberFormat="0" applyProtection="0">
      <alignment vertical="center"/>
    </xf>
    <xf numFmtId="4" fontId="20" fillId="25" borderId="13" applyNumberFormat="0" applyProtection="0">
      <alignment horizontal="left" vertical="center" indent="1"/>
    </xf>
    <xf numFmtId="0" fontId="20" fillId="25" borderId="13" applyNumberFormat="0" applyProtection="0">
      <alignment horizontal="left" vertical="top" indent="1"/>
    </xf>
    <xf numFmtId="4" fontId="20" fillId="26" borderId="0" applyNumberFormat="0" applyProtection="0">
      <alignment horizontal="left" vertical="center" indent="1"/>
    </xf>
    <xf numFmtId="4" fontId="22" fillId="4" borderId="13" applyNumberFormat="0" applyProtection="0">
      <alignment horizontal="right" vertical="center"/>
    </xf>
    <xf numFmtId="4" fontId="22" fillId="10" borderId="13" applyNumberFormat="0" applyProtection="0">
      <alignment horizontal="right" vertical="center"/>
    </xf>
    <xf numFmtId="4" fontId="22" fillId="18" borderId="13" applyNumberFormat="0" applyProtection="0">
      <alignment horizontal="right" vertical="center"/>
    </xf>
    <xf numFmtId="4" fontId="22" fillId="12" borderId="13" applyNumberFormat="0" applyProtection="0">
      <alignment horizontal="right" vertical="center"/>
    </xf>
    <xf numFmtId="4" fontId="22" fillId="16" borderId="13" applyNumberFormat="0" applyProtection="0">
      <alignment horizontal="right" vertical="center"/>
    </xf>
    <xf numFmtId="4" fontId="22" fillId="20" borderId="13" applyNumberFormat="0" applyProtection="0">
      <alignment horizontal="right" vertical="center"/>
    </xf>
    <xf numFmtId="4" fontId="22" fillId="19" borderId="13" applyNumberFormat="0" applyProtection="0">
      <alignment horizontal="right" vertical="center"/>
    </xf>
    <xf numFmtId="4" fontId="22" fillId="27" borderId="13" applyNumberFormat="0" applyProtection="0">
      <alignment horizontal="right" vertical="center"/>
    </xf>
    <xf numFmtId="4" fontId="22" fillId="11" borderId="13" applyNumberFormat="0" applyProtection="0">
      <alignment horizontal="right" vertical="center"/>
    </xf>
    <xf numFmtId="4" fontId="20" fillId="28" borderId="14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0" fillId="31" borderId="13" applyNumberFormat="0" applyProtection="0">
      <alignment horizontal="center" vertical="top"/>
    </xf>
    <xf numFmtId="4" fontId="24" fillId="29" borderId="0" applyNumberFormat="0" applyProtection="0">
      <alignment horizontal="left" vertical="center" indent="1"/>
    </xf>
    <xf numFmtId="4" fontId="24" fillId="26" borderId="0" applyNumberFormat="0" applyProtection="0">
      <alignment horizontal="left" vertical="center" indent="1"/>
    </xf>
    <xf numFmtId="0" fontId="5" fillId="30" borderId="13" applyNumberFormat="0" applyProtection="0">
      <alignment horizontal="left" vertical="center" indent="1"/>
    </xf>
    <xf numFmtId="0" fontId="4" fillId="32" borderId="12" applyNumberFormat="0" applyProtection="0">
      <alignment horizontal="left" vertical="center" indent="1"/>
    </xf>
    <xf numFmtId="0" fontId="4" fillId="32" borderId="12" applyNumberFormat="0" applyProtection="0">
      <alignment horizontal="left" vertical="center" wrapText="1" indent="1"/>
    </xf>
    <xf numFmtId="0" fontId="25" fillId="30" borderId="13" applyNumberFormat="0" applyProtection="0">
      <alignment horizontal="left" vertical="top" indent="1"/>
    </xf>
    <xf numFmtId="0" fontId="5" fillId="26" borderId="13" applyNumberFormat="0" applyProtection="0">
      <alignment horizontal="left" vertical="center" indent="1"/>
    </xf>
    <xf numFmtId="0" fontId="4" fillId="33" borderId="12" applyNumberFormat="0" applyProtection="0">
      <alignment horizontal="left" vertical="center" indent="1"/>
    </xf>
    <xf numFmtId="0" fontId="4" fillId="33" borderId="12" applyNumberFormat="0" applyProtection="0">
      <alignment horizontal="left" vertical="center" wrapText="1" indent="1"/>
    </xf>
    <xf numFmtId="0" fontId="4" fillId="26" borderId="13" applyNumberFormat="0" applyProtection="0">
      <alignment horizontal="left" vertical="top" indent="1"/>
    </xf>
    <xf numFmtId="0" fontId="4" fillId="34" borderId="13" applyNumberFormat="0" applyProtection="0">
      <alignment horizontal="left" vertical="center" indent="1"/>
    </xf>
    <xf numFmtId="0" fontId="4" fillId="2" borderId="12" applyNumberFormat="0" applyProtection="0">
      <alignment horizontal="left" vertical="center" indent="1"/>
    </xf>
    <xf numFmtId="0" fontId="4" fillId="2" borderId="12" applyNumberFormat="0" applyProtection="0">
      <alignment horizontal="left" vertical="center" wrapText="1" indent="1"/>
    </xf>
    <xf numFmtId="0" fontId="4" fillId="34" borderId="13" applyNumberFormat="0" applyProtection="0">
      <alignment horizontal="left" vertical="top" indent="1"/>
    </xf>
    <xf numFmtId="0" fontId="4" fillId="35" borderId="13" applyNumberFormat="0" applyProtection="0">
      <alignment horizontal="left" vertical="center" indent="1"/>
    </xf>
    <xf numFmtId="0" fontId="4" fillId="35" borderId="13" applyNumberFormat="0" applyProtection="0">
      <alignment horizontal="left" vertical="top" indent="1"/>
    </xf>
    <xf numFmtId="0" fontId="4" fillId="0" borderId="0"/>
    <xf numFmtId="4" fontId="22" fillId="36" borderId="13" applyNumberFormat="0" applyProtection="0">
      <alignment vertical="center"/>
    </xf>
    <xf numFmtId="4" fontId="26" fillId="36" borderId="13" applyNumberFormat="0" applyProtection="0">
      <alignment vertical="center"/>
    </xf>
    <xf numFmtId="4" fontId="22" fillId="36" borderId="13" applyNumberFormat="0" applyProtection="0">
      <alignment horizontal="left" vertical="center" indent="1"/>
    </xf>
    <xf numFmtId="0" fontId="22" fillId="36" borderId="13" applyNumberFormat="0" applyProtection="0">
      <alignment horizontal="left" vertical="top" indent="1"/>
    </xf>
    <xf numFmtId="4" fontId="27" fillId="29" borderId="13" applyNumberFormat="0" applyProtection="0">
      <alignment horizontal="right" vertical="center"/>
    </xf>
    <xf numFmtId="4" fontId="26" fillId="29" borderId="13" applyNumberFormat="0" applyProtection="0">
      <alignment horizontal="right" vertical="center"/>
    </xf>
    <xf numFmtId="4" fontId="22" fillId="31" borderId="13" applyNumberFormat="0" applyProtection="0">
      <alignment horizontal="left" vertical="center" indent="1"/>
    </xf>
    <xf numFmtId="0" fontId="20" fillId="26" borderId="13" applyNumberFormat="0" applyProtection="0">
      <alignment horizontal="center" vertical="top" wrapText="1"/>
    </xf>
    <xf numFmtId="4" fontId="28" fillId="37" borderId="0" applyNumberFormat="0" applyProtection="0">
      <alignment horizontal="left" vertical="center" indent="1"/>
    </xf>
    <xf numFmtId="4" fontId="29" fillId="29" borderId="13" applyNumberFormat="0" applyProtection="0">
      <alignment horizontal="right" vertical="center"/>
    </xf>
    <xf numFmtId="0" fontId="30" fillId="38" borderId="0"/>
    <xf numFmtId="49" fontId="31" fillId="38" borderId="0"/>
    <xf numFmtId="49" fontId="32" fillId="38" borderId="15"/>
    <xf numFmtId="49" fontId="33" fillId="38" borderId="0"/>
    <xf numFmtId="0" fontId="30" fillId="39" borderId="15">
      <protection locked="0"/>
    </xf>
    <xf numFmtId="0" fontId="30" fillId="38" borderId="0"/>
    <xf numFmtId="0" fontId="34" fillId="40" borderId="0"/>
    <xf numFmtId="0" fontId="34" fillId="41" borderId="0"/>
    <xf numFmtId="0" fontId="34" fillId="42" borderId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49" fontId="34" fillId="38" borderId="0">
      <alignment horizontal="right" vertical="center"/>
    </xf>
    <xf numFmtId="49" fontId="34" fillId="38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202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5" fillId="0" borderId="0" xfId="0" applyNumberFormat="1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Alignment="1"/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3" fontId="5" fillId="2" borderId="29" xfId="0" applyNumberFormat="1" applyFont="1" applyFill="1" applyBorder="1" applyAlignment="1">
      <alignment horizontal="left" vertical="center" wrapText="1"/>
    </xf>
    <xf numFmtId="3" fontId="5" fillId="2" borderId="30" xfId="0" applyNumberFormat="1" applyFont="1" applyFill="1" applyBorder="1" applyAlignment="1">
      <alignment vertical="center" wrapText="1" readingOrder="1"/>
    </xf>
    <xf numFmtId="0" fontId="39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3" fontId="5" fillId="2" borderId="29" xfId="0" applyNumberFormat="1" applyFont="1" applyFill="1" applyBorder="1" applyAlignment="1">
      <alignment horizontal="center" vertical="center" wrapText="1"/>
    </xf>
    <xf numFmtId="0" fontId="0" fillId="43" borderId="0" xfId="0" applyFill="1"/>
    <xf numFmtId="0" fontId="5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 vertical="top"/>
    </xf>
    <xf numFmtId="3" fontId="5" fillId="2" borderId="29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4" fontId="5" fillId="43" borderId="21" xfId="1" applyNumberFormat="1" applyFont="1" applyFill="1" applyBorder="1" applyAlignment="1">
      <alignment vertical="top"/>
    </xf>
    <xf numFmtId="4" fontId="5" fillId="43" borderId="3" xfId="0" applyNumberFormat="1" applyFont="1" applyFill="1" applyBorder="1" applyAlignment="1">
      <alignment vertical="top"/>
    </xf>
    <xf numFmtId="4" fontId="5" fillId="43" borderId="3" xfId="1" applyNumberFormat="1" applyFont="1" applyFill="1" applyBorder="1" applyAlignment="1">
      <alignment vertical="top"/>
    </xf>
    <xf numFmtId="4" fontId="5" fillId="43" borderId="21" xfId="0" applyNumberFormat="1" applyFont="1" applyFill="1" applyBorder="1" applyAlignment="1">
      <alignment vertical="top"/>
    </xf>
    <xf numFmtId="4" fontId="40" fillId="43" borderId="21" xfId="1" applyNumberFormat="1" applyFont="1" applyFill="1" applyBorder="1" applyAlignment="1">
      <alignment vertical="top"/>
    </xf>
    <xf numFmtId="0" fontId="5" fillId="43" borderId="2" xfId="0" applyFont="1" applyFill="1" applyBorder="1" applyAlignment="1">
      <alignment vertical="top" wrapText="1"/>
    </xf>
    <xf numFmtId="49" fontId="5" fillId="43" borderId="3" xfId="0" applyNumberFormat="1" applyFont="1" applyFill="1" applyBorder="1" applyAlignment="1">
      <alignment horizontal="left" vertical="top" wrapText="1"/>
    </xf>
    <xf numFmtId="49" fontId="5" fillId="43" borderId="3" xfId="0" applyNumberFormat="1" applyFont="1" applyFill="1" applyBorder="1" applyAlignment="1">
      <alignment horizontal="center" vertical="top"/>
    </xf>
    <xf numFmtId="0" fontId="5" fillId="43" borderId="21" xfId="0" applyFont="1" applyFill="1" applyBorder="1" applyAlignment="1">
      <alignment vertical="top" wrapText="1"/>
    </xf>
    <xf numFmtId="4" fontId="5" fillId="43" borderId="21" xfId="0" applyNumberFormat="1" applyFont="1" applyFill="1" applyBorder="1" applyAlignment="1">
      <alignment horizontal="right" vertical="top" wrapText="1"/>
    </xf>
    <xf numFmtId="49" fontId="5" fillId="43" borderId="21" xfId="0" applyNumberFormat="1" applyFont="1" applyFill="1" applyBorder="1" applyAlignment="1">
      <alignment horizontal="left" vertical="top" wrapText="1"/>
    </xf>
    <xf numFmtId="3" fontId="5" fillId="43" borderId="21" xfId="0" applyNumberFormat="1" applyFont="1" applyFill="1" applyBorder="1" applyAlignment="1">
      <alignment horizontal="center" vertical="top"/>
    </xf>
    <xf numFmtId="49" fontId="5" fillId="43" borderId="21" xfId="0" applyNumberFormat="1" applyFont="1" applyFill="1" applyBorder="1" applyAlignment="1">
      <alignment horizontal="center" vertical="top"/>
    </xf>
    <xf numFmtId="4" fontId="5" fillId="43" borderId="21" xfId="0" applyNumberFormat="1" applyFont="1" applyFill="1" applyBorder="1" applyAlignment="1">
      <alignment vertical="top" wrapText="1"/>
    </xf>
    <xf numFmtId="0" fontId="5" fillId="43" borderId="21" xfId="0" applyFont="1" applyFill="1" applyBorder="1" applyAlignment="1">
      <alignment vertical="center" wrapText="1"/>
    </xf>
    <xf numFmtId="0" fontId="5" fillId="43" borderId="21" xfId="0" applyFont="1" applyFill="1" applyBorder="1" applyAlignment="1">
      <alignment horizontal="center" vertical="top" wrapText="1"/>
    </xf>
    <xf numFmtId="49" fontId="5" fillId="43" borderId="21" xfId="0" applyNumberFormat="1" applyFont="1" applyFill="1" applyBorder="1" applyAlignment="1">
      <alignment horizontal="center" vertical="top" wrapText="1"/>
    </xf>
    <xf numFmtId="49" fontId="5" fillId="43" borderId="21" xfId="0" applyNumberFormat="1" applyFont="1" applyFill="1" applyBorder="1" applyAlignment="1">
      <alignment horizontal="left" vertical="top"/>
    </xf>
    <xf numFmtId="3" fontId="5" fillId="43" borderId="21" xfId="1" quotePrefix="1" applyNumberFormat="1" applyFont="1" applyFill="1" applyBorder="1" applyAlignment="1">
      <alignment horizontal="center" vertical="top"/>
    </xf>
    <xf numFmtId="4" fontId="5" fillId="43" borderId="2" xfId="0" applyNumberFormat="1" applyFont="1" applyFill="1" applyBorder="1" applyAlignment="1">
      <alignment vertical="top"/>
    </xf>
    <xf numFmtId="4" fontId="5" fillId="43" borderId="28" xfId="0" applyNumberFormat="1" applyFont="1" applyFill="1" applyBorder="1" applyAlignment="1">
      <alignment vertical="top"/>
    </xf>
    <xf numFmtId="49" fontId="5" fillId="43" borderId="28" xfId="0" applyNumberFormat="1" applyFont="1" applyFill="1" applyBorder="1" applyAlignment="1">
      <alignment horizontal="left" vertical="top"/>
    </xf>
    <xf numFmtId="49" fontId="5" fillId="43" borderId="21" xfId="0" applyNumberFormat="1" applyFont="1" applyFill="1" applyBorder="1" applyAlignment="1">
      <alignment vertical="center" wrapText="1"/>
    </xf>
    <xf numFmtId="4" fontId="5" fillId="43" borderId="1" xfId="0" applyNumberFormat="1" applyFont="1" applyFill="1" applyBorder="1" applyAlignment="1">
      <alignment vertical="top"/>
    </xf>
    <xf numFmtId="49" fontId="5" fillId="43" borderId="32" xfId="0" applyNumberFormat="1" applyFont="1" applyFill="1" applyBorder="1" applyAlignment="1">
      <alignment horizontal="left" vertical="top"/>
    </xf>
    <xf numFmtId="49" fontId="5" fillId="43" borderId="21" xfId="0" applyNumberFormat="1" applyFont="1" applyFill="1" applyBorder="1" applyAlignment="1">
      <alignment horizontal="center" vertical="center"/>
    </xf>
    <xf numFmtId="49" fontId="5" fillId="43" borderId="3" xfId="0" applyNumberFormat="1" applyFont="1" applyFill="1" applyBorder="1" applyAlignment="1">
      <alignment horizontal="left" vertical="top"/>
    </xf>
    <xf numFmtId="49" fontId="5" fillId="43" borderId="3" xfId="0" applyNumberFormat="1" applyFont="1" applyFill="1" applyBorder="1" applyAlignment="1">
      <alignment horizontal="center" vertical="center"/>
    </xf>
    <xf numFmtId="0" fontId="5" fillId="43" borderId="3" xfId="0" applyFont="1" applyFill="1" applyBorder="1" applyAlignment="1">
      <alignment vertical="top" wrapText="1"/>
    </xf>
    <xf numFmtId="9" fontId="5" fillId="43" borderId="3" xfId="0" applyNumberFormat="1" applyFont="1" applyFill="1" applyBorder="1" applyAlignment="1">
      <alignment horizontal="center" vertical="top" wrapText="1"/>
    </xf>
    <xf numFmtId="49" fontId="5" fillId="43" borderId="21" xfId="0" applyNumberFormat="1" applyFont="1" applyFill="1" applyBorder="1" applyAlignment="1">
      <alignment vertical="top" wrapText="1"/>
    </xf>
    <xf numFmtId="3" fontId="5" fillId="43" borderId="3" xfId="2" applyNumberFormat="1" applyFont="1" applyFill="1" applyBorder="1" applyAlignment="1">
      <alignment horizontal="center" vertical="top"/>
    </xf>
    <xf numFmtId="3" fontId="5" fillId="43" borderId="21" xfId="1" applyNumberFormat="1" applyFont="1" applyFill="1" applyBorder="1" applyAlignment="1">
      <alignment horizontal="center" vertical="top"/>
    </xf>
    <xf numFmtId="49" fontId="5" fillId="43" borderId="21" xfId="1" applyNumberFormat="1" applyFont="1" applyFill="1" applyBorder="1" applyAlignment="1">
      <alignment horizontal="center" vertical="top"/>
    </xf>
    <xf numFmtId="165" fontId="5" fillId="43" borderId="21" xfId="1" quotePrefix="1" applyNumberFormat="1" applyFont="1" applyFill="1" applyBorder="1" applyAlignment="1">
      <alignment horizontal="center" vertical="top"/>
    </xf>
    <xf numFmtId="9" fontId="5" fillId="43" borderId="21" xfId="0" applyNumberFormat="1" applyFont="1" applyFill="1" applyBorder="1" applyAlignment="1">
      <alignment horizontal="center" vertical="top" wrapText="1"/>
    </xf>
    <xf numFmtId="0" fontId="5" fillId="43" borderId="3" xfId="0" applyFont="1" applyFill="1" applyBorder="1" applyAlignment="1">
      <alignment horizontal="center" vertical="top" wrapText="1"/>
    </xf>
    <xf numFmtId="3" fontId="5" fillId="43" borderId="3" xfId="1" quotePrefix="1" applyNumberFormat="1" applyFont="1" applyFill="1" applyBorder="1" applyAlignment="1">
      <alignment horizontal="center" vertical="top"/>
    </xf>
    <xf numFmtId="49" fontId="5" fillId="43" borderId="3" xfId="1" quotePrefix="1" applyNumberFormat="1" applyFont="1" applyFill="1" applyBorder="1" applyAlignment="1">
      <alignment horizontal="center" vertical="top"/>
    </xf>
    <xf numFmtId="49" fontId="38" fillId="43" borderId="21" xfId="0" applyNumberFormat="1" applyFont="1" applyFill="1" applyBorder="1" applyAlignment="1">
      <alignment horizontal="left" vertical="top" wrapText="1"/>
    </xf>
    <xf numFmtId="3" fontId="38" fillId="43" borderId="21" xfId="0" applyNumberFormat="1" applyFont="1" applyFill="1" applyBorder="1" applyAlignment="1">
      <alignment horizontal="center" vertical="top"/>
    </xf>
    <xf numFmtId="3" fontId="5" fillId="2" borderId="35" xfId="0" applyNumberFormat="1" applyFont="1" applyFill="1" applyBorder="1" applyAlignment="1">
      <alignment horizontal="left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3" fontId="5" fillId="2" borderId="36" xfId="0" applyNumberFormat="1" applyFont="1" applyFill="1" applyBorder="1" applyAlignment="1">
      <alignment vertical="center" wrapText="1" readingOrder="1"/>
    </xf>
    <xf numFmtId="166" fontId="5" fillId="43" borderId="21" xfId="102" applyNumberFormat="1" applyFont="1" applyFill="1" applyBorder="1" applyAlignment="1">
      <alignment horizontal="right" vertical="top"/>
    </xf>
    <xf numFmtId="0" fontId="5" fillId="43" borderId="21" xfId="0" applyNumberFormat="1" applyFont="1" applyFill="1" applyBorder="1" applyAlignment="1">
      <alignment horizontal="center" vertical="top" wrapText="1"/>
    </xf>
    <xf numFmtId="0" fontId="5" fillId="43" borderId="21" xfId="101" applyFont="1" applyFill="1" applyBorder="1" applyAlignment="1">
      <alignment horizontal="center" vertical="top" wrapText="1"/>
    </xf>
    <xf numFmtId="1" fontId="5" fillId="43" borderId="21" xfId="0" applyNumberFormat="1" applyFont="1" applyFill="1" applyBorder="1" applyAlignment="1">
      <alignment horizontal="center" vertical="top" wrapText="1"/>
    </xf>
    <xf numFmtId="0" fontId="5" fillId="43" borderId="21" xfId="0" applyFont="1" applyFill="1" applyBorder="1" applyAlignment="1">
      <alignment horizontal="center" vertical="center" wrapText="1"/>
    </xf>
    <xf numFmtId="49" fontId="5" fillId="43" borderId="21" xfId="0" applyNumberFormat="1" applyFont="1" applyFill="1" applyBorder="1" applyAlignment="1">
      <alignment vertical="top"/>
    </xf>
    <xf numFmtId="0" fontId="5" fillId="43" borderId="21" xfId="101" applyFont="1" applyFill="1" applyBorder="1" applyAlignment="1">
      <alignment vertical="top" wrapText="1"/>
    </xf>
    <xf numFmtId="164" fontId="5" fillId="43" borderId="21" xfId="1" quotePrefix="1" applyFont="1" applyFill="1" applyBorder="1" applyAlignment="1">
      <alignment horizontal="center" vertical="top"/>
    </xf>
    <xf numFmtId="49" fontId="5" fillId="43" borderId="21" xfId="1" quotePrefix="1" applyNumberFormat="1" applyFont="1" applyFill="1" applyBorder="1" applyAlignment="1">
      <alignment horizontal="center" vertical="top"/>
    </xf>
    <xf numFmtId="49" fontId="40" fillId="43" borderId="21" xfId="0" applyNumberFormat="1" applyFont="1" applyFill="1" applyBorder="1" applyAlignment="1">
      <alignment horizontal="left" vertical="top" wrapText="1"/>
    </xf>
    <xf numFmtId="165" fontId="40" fillId="43" borderId="21" xfId="1" quotePrefix="1" applyNumberFormat="1" applyFont="1" applyFill="1" applyBorder="1" applyAlignment="1">
      <alignment horizontal="center" vertical="top"/>
    </xf>
    <xf numFmtId="49" fontId="40" fillId="43" borderId="21" xfId="0" applyNumberFormat="1" applyFont="1" applyFill="1" applyBorder="1" applyAlignment="1">
      <alignment horizontal="center" vertical="top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vertical="center" wrapText="1" readingOrder="1"/>
    </xf>
    <xf numFmtId="9" fontId="41" fillId="43" borderId="21" xfId="0" applyNumberFormat="1" applyFont="1" applyFill="1" applyBorder="1" applyAlignment="1">
      <alignment horizontal="center" vertical="top" wrapText="1"/>
    </xf>
    <xf numFmtId="49" fontId="40" fillId="43" borderId="21" xfId="0" applyNumberFormat="1" applyFont="1" applyFill="1" applyBorder="1" applyAlignment="1">
      <alignment horizontal="left" vertical="top"/>
    </xf>
    <xf numFmtId="0" fontId="0" fillId="0" borderId="40" xfId="0" applyFont="1" applyBorder="1" applyAlignment="1">
      <alignment horizontal="left"/>
    </xf>
    <xf numFmtId="0" fontId="0" fillId="0" borderId="40" xfId="0" applyFont="1" applyBorder="1" applyAlignment="1"/>
    <xf numFmtId="4" fontId="5" fillId="0" borderId="40" xfId="0" applyNumberFormat="1" applyFont="1" applyFill="1" applyBorder="1" applyAlignment="1">
      <alignment vertical="top"/>
    </xf>
    <xf numFmtId="49" fontId="38" fillId="0" borderId="40" xfId="0" applyNumberFormat="1" applyFont="1" applyFill="1" applyBorder="1" applyAlignment="1">
      <alignment vertical="top"/>
    </xf>
    <xf numFmtId="0" fontId="5" fillId="0" borderId="41" xfId="0" applyFont="1" applyBorder="1" applyAlignment="1">
      <alignment vertical="top"/>
    </xf>
    <xf numFmtId="0" fontId="0" fillId="0" borderId="40" xfId="0" applyFont="1" applyBorder="1" applyAlignment="1">
      <alignment horizontal="center"/>
    </xf>
    <xf numFmtId="49" fontId="5" fillId="43" borderId="42" xfId="0" applyNumberFormat="1" applyFont="1" applyFill="1" applyBorder="1" applyAlignment="1">
      <alignment horizontal="left" vertical="top" wrapText="1"/>
    </xf>
    <xf numFmtId="0" fontId="5" fillId="43" borderId="42" xfId="0" applyFont="1" applyFill="1" applyBorder="1" applyAlignment="1">
      <alignment vertical="top" wrapText="1"/>
    </xf>
    <xf numFmtId="4" fontId="5" fillId="43" borderId="42" xfId="0" applyNumberFormat="1" applyFont="1" applyFill="1" applyBorder="1" applyAlignment="1">
      <alignment vertical="top"/>
    </xf>
    <xf numFmtId="49" fontId="5" fillId="43" borderId="42" xfId="0" applyNumberFormat="1" applyFont="1" applyFill="1" applyBorder="1" applyAlignment="1">
      <alignment horizontal="left" vertical="top"/>
    </xf>
    <xf numFmtId="3" fontId="5" fillId="43" borderId="42" xfId="0" applyNumberFormat="1" applyFont="1" applyFill="1" applyBorder="1" applyAlignment="1">
      <alignment horizontal="center" vertical="top"/>
    </xf>
    <xf numFmtId="49" fontId="5" fillId="43" borderId="42" xfId="0" applyNumberFormat="1" applyFont="1" applyFill="1" applyBorder="1" applyAlignment="1">
      <alignment horizontal="center" vertical="top"/>
    </xf>
    <xf numFmtId="49" fontId="5" fillId="43" borderId="43" xfId="0" applyNumberFormat="1" applyFont="1" applyFill="1" applyBorder="1" applyAlignment="1">
      <alignment horizontal="center" vertical="top"/>
    </xf>
    <xf numFmtId="49" fontId="5" fillId="43" borderId="44" xfId="0" applyNumberFormat="1" applyFont="1" applyFill="1" applyBorder="1" applyAlignment="1">
      <alignment horizontal="left" vertical="top"/>
    </xf>
    <xf numFmtId="0" fontId="5" fillId="43" borderId="44" xfId="0" applyFont="1" applyFill="1" applyBorder="1" applyAlignment="1">
      <alignment vertical="top" wrapText="1"/>
    </xf>
    <xf numFmtId="4" fontId="5" fillId="43" borderId="44" xfId="1" applyNumberFormat="1" applyFont="1" applyFill="1" applyBorder="1" applyAlignment="1">
      <alignment vertical="top"/>
    </xf>
    <xf numFmtId="4" fontId="5" fillId="43" borderId="44" xfId="0" applyNumberFormat="1" applyFont="1" applyFill="1" applyBorder="1" applyAlignment="1">
      <alignment vertical="top"/>
    </xf>
    <xf numFmtId="49" fontId="5" fillId="43" borderId="44" xfId="0" applyNumberFormat="1" applyFont="1" applyFill="1" applyBorder="1" applyAlignment="1">
      <alignment horizontal="left" vertical="top" wrapText="1"/>
    </xf>
    <xf numFmtId="3" fontId="5" fillId="43" borderId="44" xfId="1" applyNumberFormat="1" applyFont="1" applyFill="1" applyBorder="1" applyAlignment="1">
      <alignment horizontal="center" vertical="top"/>
    </xf>
    <xf numFmtId="49" fontId="5" fillId="43" borderId="44" xfId="0" applyNumberFormat="1" applyFont="1" applyFill="1" applyBorder="1" applyAlignment="1">
      <alignment horizontal="center" vertical="top"/>
    </xf>
    <xf numFmtId="49" fontId="5" fillId="43" borderId="45" xfId="0" applyNumberFormat="1" applyFont="1" applyFill="1" applyBorder="1" applyAlignment="1">
      <alignment horizontal="center" vertical="top"/>
    </xf>
    <xf numFmtId="49" fontId="5" fillId="43" borderId="46" xfId="0" applyNumberFormat="1" applyFont="1" applyFill="1" applyBorder="1" applyAlignment="1">
      <alignment horizontal="left" vertical="top" wrapText="1"/>
    </xf>
    <xf numFmtId="4" fontId="5" fillId="43" borderId="42" xfId="1" applyNumberFormat="1" applyFont="1" applyFill="1" applyBorder="1" applyAlignment="1">
      <alignment vertical="top"/>
    </xf>
    <xf numFmtId="3" fontId="5" fillId="43" borderId="42" xfId="1" applyNumberFormat="1" applyFont="1" applyFill="1" applyBorder="1" applyAlignment="1">
      <alignment horizontal="center" vertical="top"/>
    </xf>
    <xf numFmtId="49" fontId="5" fillId="43" borderId="47" xfId="0" applyNumberFormat="1" applyFont="1" applyFill="1" applyBorder="1" applyAlignment="1">
      <alignment horizontal="left" vertical="top"/>
    </xf>
    <xf numFmtId="49" fontId="5" fillId="43" borderId="48" xfId="0" applyNumberFormat="1" applyFont="1" applyFill="1" applyBorder="1" applyAlignment="1">
      <alignment horizontal="center" vertical="top"/>
    </xf>
    <xf numFmtId="49" fontId="5" fillId="43" borderId="47" xfId="0" applyNumberFormat="1" applyFont="1" applyFill="1" applyBorder="1" applyAlignment="1">
      <alignment horizontal="left" vertical="top" wrapText="1"/>
    </xf>
    <xf numFmtId="49" fontId="5" fillId="43" borderId="49" xfId="0" applyNumberFormat="1" applyFont="1" applyFill="1" applyBorder="1" applyAlignment="1">
      <alignment horizontal="left" vertical="top"/>
    </xf>
    <xf numFmtId="3" fontId="5" fillId="43" borderId="44" xfId="0" applyNumberFormat="1" applyFont="1" applyFill="1" applyBorder="1" applyAlignment="1">
      <alignment horizontal="center" vertical="top"/>
    </xf>
    <xf numFmtId="3" fontId="5" fillId="43" borderId="42" xfId="1" quotePrefix="1" applyNumberFormat="1" applyFont="1" applyFill="1" applyBorder="1" applyAlignment="1">
      <alignment horizontal="center" vertical="top"/>
    </xf>
    <xf numFmtId="49" fontId="5" fillId="43" borderId="49" xfId="0" applyNumberFormat="1" applyFont="1" applyFill="1" applyBorder="1" applyAlignment="1">
      <alignment horizontal="left" vertical="top" wrapText="1"/>
    </xf>
    <xf numFmtId="49" fontId="5" fillId="43" borderId="44" xfId="0" applyNumberFormat="1" applyFont="1" applyFill="1" applyBorder="1" applyAlignment="1">
      <alignment vertical="top" wrapText="1"/>
    </xf>
    <xf numFmtId="0" fontId="5" fillId="43" borderId="44" xfId="0" applyFont="1" applyFill="1" applyBorder="1" applyAlignment="1">
      <alignment vertical="center" wrapText="1"/>
    </xf>
    <xf numFmtId="4" fontId="40" fillId="43" borderId="42" xfId="0" applyNumberFormat="1" applyFont="1" applyFill="1" applyBorder="1" applyAlignment="1">
      <alignment vertical="top"/>
    </xf>
    <xf numFmtId="49" fontId="40" fillId="43" borderId="42" xfId="0" applyNumberFormat="1" applyFont="1" applyFill="1" applyBorder="1" applyAlignment="1">
      <alignment horizontal="left" vertical="top"/>
    </xf>
    <xf numFmtId="9" fontId="5" fillId="43" borderId="42" xfId="0" applyNumberFormat="1" applyFont="1" applyFill="1" applyBorder="1" applyAlignment="1">
      <alignment horizontal="center" vertical="top" wrapText="1"/>
    </xf>
    <xf numFmtId="9" fontId="5" fillId="43" borderId="44" xfId="0" applyNumberFormat="1" applyFont="1" applyFill="1" applyBorder="1" applyAlignment="1">
      <alignment horizontal="center" vertical="top" wrapText="1"/>
    </xf>
    <xf numFmtId="49" fontId="5" fillId="43" borderId="44" xfId="0" applyNumberFormat="1" applyFont="1" applyFill="1" applyBorder="1" applyAlignment="1">
      <alignment horizontal="center" vertical="top" wrapText="1"/>
    </xf>
    <xf numFmtId="49" fontId="5" fillId="43" borderId="42" xfId="0" applyNumberFormat="1" applyFont="1" applyFill="1" applyBorder="1" applyAlignment="1">
      <alignment vertical="top"/>
    </xf>
    <xf numFmtId="49" fontId="40" fillId="43" borderId="48" xfId="0" applyNumberFormat="1" applyFont="1" applyFill="1" applyBorder="1" applyAlignment="1">
      <alignment horizontal="center" vertical="top"/>
    </xf>
    <xf numFmtId="165" fontId="5" fillId="43" borderId="44" xfId="1" quotePrefix="1" applyNumberFormat="1" applyFont="1" applyFill="1" applyBorder="1" applyAlignment="1">
      <alignment horizontal="center" vertical="top"/>
    </xf>
    <xf numFmtId="0" fontId="5" fillId="43" borderId="44" xfId="0" applyFont="1" applyFill="1" applyBorder="1" applyAlignment="1">
      <alignment horizontal="center" vertical="top" wrapText="1"/>
    </xf>
    <xf numFmtId="4" fontId="5" fillId="43" borderId="42" xfId="0" applyNumberFormat="1" applyFont="1" applyFill="1" applyBorder="1" applyAlignment="1">
      <alignment vertical="top" wrapText="1"/>
    </xf>
    <xf numFmtId="0" fontId="5" fillId="43" borderId="42" xfId="0" applyFont="1" applyFill="1" applyBorder="1" applyAlignment="1">
      <alignment vertical="center" wrapText="1"/>
    </xf>
    <xf numFmtId="49" fontId="5" fillId="43" borderId="42" xfId="0" applyNumberFormat="1" applyFont="1" applyFill="1" applyBorder="1" applyAlignment="1">
      <alignment horizontal="center" vertical="center" wrapText="1"/>
    </xf>
    <xf numFmtId="4" fontId="5" fillId="43" borderId="44" xfId="0" applyNumberFormat="1" applyFont="1" applyFill="1" applyBorder="1" applyAlignment="1">
      <alignment vertical="top" wrapText="1"/>
    </xf>
    <xf numFmtId="166" fontId="5" fillId="43" borderId="42" xfId="102" applyNumberFormat="1" applyFont="1" applyFill="1" applyBorder="1" applyAlignment="1">
      <alignment horizontal="right" vertical="top"/>
    </xf>
    <xf numFmtId="0" fontId="5" fillId="43" borderId="42" xfId="0" applyNumberFormat="1" applyFont="1" applyFill="1" applyBorder="1" applyAlignment="1">
      <alignment horizontal="center" vertical="top" wrapText="1"/>
    </xf>
    <xf numFmtId="4" fontId="5" fillId="43" borderId="42" xfId="1" applyNumberFormat="1" applyFont="1" applyFill="1" applyBorder="1" applyAlignment="1">
      <alignment horizontal="right" vertical="center"/>
    </xf>
    <xf numFmtId="3" fontId="5" fillId="43" borderId="42" xfId="0" applyNumberFormat="1" applyFont="1" applyFill="1" applyBorder="1" applyAlignment="1">
      <alignment horizontal="center" vertical="top" wrapText="1"/>
    </xf>
    <xf numFmtId="49" fontId="43" fillId="43" borderId="44" xfId="106" applyNumberFormat="1" applyFill="1" applyBorder="1" applyAlignment="1">
      <alignment vertical="top" wrapText="1"/>
    </xf>
    <xf numFmtId="166" fontId="5" fillId="43" borderId="44" xfId="102" applyNumberFormat="1" applyFont="1" applyFill="1" applyBorder="1" applyAlignment="1">
      <alignment horizontal="right" vertical="top"/>
    </xf>
    <xf numFmtId="0" fontId="5" fillId="43" borderId="44" xfId="0" applyNumberFormat="1" applyFont="1" applyFill="1" applyBorder="1" applyAlignment="1">
      <alignment horizontal="center" vertical="top" wrapText="1"/>
    </xf>
    <xf numFmtId="49" fontId="38" fillId="43" borderId="42" xfId="0" applyNumberFormat="1" applyFont="1" applyFill="1" applyBorder="1" applyAlignment="1">
      <alignment horizontal="left" vertical="top" wrapText="1"/>
    </xf>
    <xf numFmtId="3" fontId="38" fillId="43" borderId="42" xfId="0" applyNumberFormat="1" applyFont="1" applyFill="1" applyBorder="1" applyAlignment="1">
      <alignment horizontal="center" vertical="top"/>
    </xf>
    <xf numFmtId="4" fontId="5" fillId="43" borderId="35" xfId="1" applyNumberFormat="1" applyFont="1" applyFill="1" applyBorder="1" applyAlignment="1">
      <alignment vertical="top"/>
    </xf>
    <xf numFmtId="49" fontId="5" fillId="43" borderId="35" xfId="0" applyNumberFormat="1" applyFont="1" applyFill="1" applyBorder="1" applyAlignment="1">
      <alignment horizontal="left" vertical="top"/>
    </xf>
    <xf numFmtId="49" fontId="5" fillId="43" borderId="35" xfId="0" applyNumberFormat="1" applyFont="1" applyFill="1" applyBorder="1" applyAlignment="1">
      <alignment horizontal="left" vertical="top" wrapText="1"/>
    </xf>
    <xf numFmtId="3" fontId="5" fillId="43" borderId="35" xfId="1" applyNumberFormat="1" applyFont="1" applyFill="1" applyBorder="1" applyAlignment="1">
      <alignment horizontal="center" vertical="top"/>
    </xf>
    <xf numFmtId="49" fontId="5" fillId="43" borderId="35" xfId="0" applyNumberFormat="1" applyFont="1" applyFill="1" applyBorder="1" applyAlignment="1">
      <alignment horizontal="center" vertical="top"/>
    </xf>
    <xf numFmtId="4" fontId="5" fillId="43" borderId="40" xfId="1" applyNumberFormat="1" applyFont="1" applyFill="1" applyBorder="1" applyAlignment="1">
      <alignment vertical="top"/>
    </xf>
    <xf numFmtId="49" fontId="5" fillId="43" borderId="40" xfId="0" applyNumberFormat="1" applyFont="1" applyFill="1" applyBorder="1" applyAlignment="1">
      <alignment horizontal="left" vertical="top"/>
    </xf>
    <xf numFmtId="49" fontId="5" fillId="43" borderId="40" xfId="0" applyNumberFormat="1" applyFont="1" applyFill="1" applyBorder="1" applyAlignment="1">
      <alignment horizontal="left" vertical="top" wrapText="1"/>
    </xf>
    <xf numFmtId="3" fontId="5" fillId="43" borderId="40" xfId="1" quotePrefix="1" applyNumberFormat="1" applyFont="1" applyFill="1" applyBorder="1" applyAlignment="1">
      <alignment horizontal="center" vertical="top"/>
    </xf>
    <xf numFmtId="165" fontId="5" fillId="43" borderId="42" xfId="1" quotePrefix="1" applyNumberFormat="1" applyFont="1" applyFill="1" applyBorder="1" applyAlignment="1">
      <alignment horizontal="center" vertical="top"/>
    </xf>
    <xf numFmtId="49" fontId="5" fillId="43" borderId="42" xfId="0" applyNumberFormat="1" applyFont="1" applyFill="1" applyBorder="1" applyAlignment="1">
      <alignment horizontal="center" vertical="center"/>
    </xf>
    <xf numFmtId="49" fontId="5" fillId="43" borderId="43" xfId="0" applyNumberFormat="1" applyFont="1" applyFill="1" applyBorder="1" applyAlignment="1">
      <alignment horizontal="center" vertical="center"/>
    </xf>
    <xf numFmtId="49" fontId="5" fillId="43" borderId="48" xfId="0" applyNumberFormat="1" applyFont="1" applyFill="1" applyBorder="1" applyAlignment="1">
      <alignment horizontal="center" vertical="center"/>
    </xf>
    <xf numFmtId="49" fontId="5" fillId="43" borderId="50" xfId="0" applyNumberFormat="1" applyFont="1" applyFill="1" applyBorder="1" applyAlignment="1">
      <alignment horizontal="left" vertical="top"/>
    </xf>
    <xf numFmtId="3" fontId="5" fillId="43" borderId="44" xfId="1" quotePrefix="1" applyNumberFormat="1" applyFont="1" applyFill="1" applyBorder="1" applyAlignment="1">
      <alignment horizontal="center" vertical="top"/>
    </xf>
    <xf numFmtId="49" fontId="5" fillId="43" borderId="44" xfId="0" applyNumberFormat="1" applyFont="1" applyFill="1" applyBorder="1" applyAlignment="1">
      <alignment horizontal="center" vertical="center"/>
    </xf>
    <xf numFmtId="49" fontId="5" fillId="43" borderId="45" xfId="0" applyNumberFormat="1" applyFont="1" applyFill="1" applyBorder="1" applyAlignment="1">
      <alignment horizontal="center" vertical="center"/>
    </xf>
    <xf numFmtId="0" fontId="5" fillId="43" borderId="35" xfId="0" applyFont="1" applyFill="1" applyBorder="1" applyAlignment="1">
      <alignment vertical="top" wrapText="1"/>
    </xf>
    <xf numFmtId="164" fontId="5" fillId="43" borderId="42" xfId="1" applyFont="1" applyFill="1" applyBorder="1" applyAlignment="1">
      <alignment vertical="center"/>
    </xf>
    <xf numFmtId="49" fontId="5" fillId="43" borderId="40" xfId="0" applyNumberFormat="1" applyFont="1" applyFill="1" applyBorder="1" applyAlignment="1">
      <alignment vertical="top" wrapText="1"/>
    </xf>
    <xf numFmtId="4" fontId="5" fillId="43" borderId="50" xfId="0" applyNumberFormat="1" applyFont="1" applyFill="1" applyBorder="1" applyAlignment="1">
      <alignment vertical="top" wrapText="1"/>
    </xf>
    <xf numFmtId="49" fontId="5" fillId="43" borderId="50" xfId="0" applyNumberFormat="1" applyFont="1" applyFill="1" applyBorder="1" applyAlignment="1">
      <alignment horizontal="left" vertical="top" wrapText="1"/>
    </xf>
    <xf numFmtId="49" fontId="5" fillId="43" borderId="45" xfId="0" applyNumberFormat="1" applyFont="1" applyFill="1" applyBorder="1" applyAlignment="1">
      <alignment horizontal="center" vertical="top" wrapText="1"/>
    </xf>
    <xf numFmtId="49" fontId="5" fillId="45" borderId="25" xfId="0" applyNumberFormat="1" applyFont="1" applyFill="1" applyBorder="1" applyAlignment="1">
      <alignment horizontal="center" vertical="center" wrapText="1"/>
    </xf>
    <xf numFmtId="49" fontId="5" fillId="45" borderId="18" xfId="0" applyNumberFormat="1" applyFont="1" applyFill="1" applyBorder="1" applyAlignment="1">
      <alignment horizontal="center" vertical="center" wrapText="1"/>
    </xf>
    <xf numFmtId="49" fontId="5" fillId="45" borderId="26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49" fontId="5" fillId="44" borderId="22" xfId="0" applyNumberFormat="1" applyFont="1" applyFill="1" applyBorder="1" applyAlignment="1">
      <alignment horizontal="center" vertical="center" textRotation="90"/>
    </xf>
    <xf numFmtId="49" fontId="5" fillId="44" borderId="23" xfId="0" applyNumberFormat="1" applyFont="1" applyFill="1" applyBorder="1" applyAlignment="1">
      <alignment horizontal="center" vertical="center" textRotation="90"/>
    </xf>
    <xf numFmtId="49" fontId="5" fillId="44" borderId="24" xfId="0" applyNumberFormat="1" applyFont="1" applyFill="1" applyBorder="1" applyAlignment="1">
      <alignment horizontal="center" vertical="center" textRotation="90"/>
    </xf>
    <xf numFmtId="49" fontId="5" fillId="44" borderId="23" xfId="0" applyNumberFormat="1" applyFont="1" applyFill="1" applyBorder="1" applyAlignment="1">
      <alignment horizontal="center" vertical="center" wrapText="1"/>
    </xf>
    <xf numFmtId="49" fontId="5" fillId="44" borderId="24" xfId="0" applyNumberFormat="1" applyFont="1" applyFill="1" applyBorder="1" applyAlignment="1">
      <alignment horizontal="center" vertical="center" wrapText="1"/>
    </xf>
    <xf numFmtId="49" fontId="5" fillId="44" borderId="22" xfId="0" applyNumberFormat="1" applyFont="1" applyFill="1" applyBorder="1" applyAlignment="1">
      <alignment horizontal="center" vertical="center" wrapText="1"/>
    </xf>
    <xf numFmtId="49" fontId="5" fillId="44" borderId="22" xfId="0" applyNumberFormat="1" applyFont="1" applyFill="1" applyBorder="1" applyAlignment="1">
      <alignment horizontal="center" vertical="center" textRotation="90" wrapText="1"/>
    </xf>
    <xf numFmtId="49" fontId="5" fillId="44" borderId="23" xfId="0" applyNumberFormat="1" applyFont="1" applyFill="1" applyBorder="1" applyAlignment="1">
      <alignment horizontal="center" vertical="center" textRotation="90" wrapText="1"/>
    </xf>
    <xf numFmtId="49" fontId="5" fillId="44" borderId="24" xfId="0" applyNumberFormat="1" applyFont="1" applyFill="1" applyBorder="1" applyAlignment="1">
      <alignment horizontal="center" vertical="center" textRotation="90" wrapText="1"/>
    </xf>
    <xf numFmtId="49" fontId="5" fillId="46" borderId="22" xfId="0" applyNumberFormat="1" applyFont="1" applyFill="1" applyBorder="1" applyAlignment="1">
      <alignment horizontal="center" vertical="center" textRotation="90" wrapText="1"/>
    </xf>
    <xf numFmtId="49" fontId="5" fillId="46" borderId="23" xfId="0" applyNumberFormat="1" applyFont="1" applyFill="1" applyBorder="1" applyAlignment="1">
      <alignment horizontal="center" vertical="center" textRotation="90" wrapText="1"/>
    </xf>
    <xf numFmtId="49" fontId="5" fillId="46" borderId="25" xfId="0" applyNumberFormat="1" applyFont="1" applyFill="1" applyBorder="1" applyAlignment="1">
      <alignment horizontal="center" vertical="center" wrapText="1"/>
    </xf>
    <xf numFmtId="49" fontId="5" fillId="46" borderId="18" xfId="0" applyNumberFormat="1" applyFont="1" applyFill="1" applyBorder="1" applyAlignment="1">
      <alignment horizontal="center" vertical="center" wrapText="1"/>
    </xf>
    <xf numFmtId="49" fontId="5" fillId="46" borderId="26" xfId="0" applyNumberFormat="1" applyFont="1" applyFill="1" applyBorder="1" applyAlignment="1">
      <alignment horizontal="center" vertical="center" wrapText="1"/>
    </xf>
    <xf numFmtId="49" fontId="5" fillId="45" borderId="27" xfId="0" applyNumberFormat="1" applyFont="1" applyFill="1" applyBorder="1" applyAlignment="1">
      <alignment horizontal="center" vertical="center" wrapText="1"/>
    </xf>
    <xf numFmtId="49" fontId="5" fillId="45" borderId="0" xfId="0" applyNumberFormat="1" applyFont="1" applyFill="1" applyBorder="1" applyAlignment="1">
      <alignment horizontal="center" vertical="center" wrapText="1"/>
    </xf>
    <xf numFmtId="49" fontId="5" fillId="45" borderId="22" xfId="0" applyNumberFormat="1" applyFont="1" applyFill="1" applyBorder="1" applyAlignment="1">
      <alignment horizontal="center" vertical="center" textRotation="90" wrapText="1"/>
    </xf>
    <xf numFmtId="49" fontId="5" fillId="45" borderId="23" xfId="0" applyNumberFormat="1" applyFont="1" applyFill="1" applyBorder="1" applyAlignment="1">
      <alignment horizontal="center" vertical="center" textRotation="90" wrapText="1"/>
    </xf>
    <xf numFmtId="49" fontId="5" fillId="45" borderId="24" xfId="0" applyNumberFormat="1" applyFont="1" applyFill="1" applyBorder="1" applyAlignment="1">
      <alignment horizontal="center" vertical="center" textRotation="90" wrapText="1"/>
    </xf>
    <xf numFmtId="3" fontId="5" fillId="2" borderId="35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49" fontId="5" fillId="45" borderId="22" xfId="0" applyNumberFormat="1" applyFont="1" applyFill="1" applyBorder="1" applyAlignment="1">
      <alignment horizontal="center" vertical="center" textRotation="90"/>
    </xf>
    <xf numFmtId="49" fontId="5" fillId="45" borderId="23" xfId="0" applyNumberFormat="1" applyFont="1" applyFill="1" applyBorder="1" applyAlignment="1">
      <alignment horizontal="center" vertical="center" textRotation="90"/>
    </xf>
    <xf numFmtId="49" fontId="5" fillId="45" borderId="24" xfId="0" applyNumberFormat="1" applyFont="1" applyFill="1" applyBorder="1" applyAlignment="1">
      <alignment horizontal="center" vertical="center" textRotation="90"/>
    </xf>
    <xf numFmtId="49" fontId="5" fillId="45" borderId="38" xfId="0" applyNumberFormat="1" applyFont="1" applyFill="1" applyBorder="1" applyAlignment="1">
      <alignment horizontal="center" vertical="center" wrapText="1"/>
    </xf>
    <xf numFmtId="49" fontId="5" fillId="45" borderId="39" xfId="0" applyNumberFormat="1" applyFont="1" applyFill="1" applyBorder="1" applyAlignment="1">
      <alignment horizontal="center" vertical="center" wrapText="1"/>
    </xf>
  </cellXfs>
  <cellStyles count="10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102"/>
    <cellStyle name="Comma 2 2" xfId="105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yperlink" xfId="106" builtinId="8"/>
    <cellStyle name="Input" xfId="36"/>
    <cellStyle name="KeyStyle" xfId="37"/>
    <cellStyle name="Linked Cell" xfId="38"/>
    <cellStyle name="Neutral" xfId="39"/>
    <cellStyle name="Normal" xfId="0" builtinId="0"/>
    <cellStyle name="Normal 2" xfId="101"/>
    <cellStyle name="Normal 2 2" xfId="104"/>
    <cellStyle name="Note" xfId="40"/>
    <cellStyle name="Output" xfId="41"/>
    <cellStyle name="Percent" xfId="2" builtinId="5"/>
    <cellStyle name="Percent 2" xfId="103"/>
    <cellStyle name="SAPBEXaggData" xfId="42"/>
    <cellStyle name="SAPBEXaggDataEmph" xfId="43"/>
    <cellStyle name="SAPBEXaggItem" xfId="44"/>
    <cellStyle name="SAPBEXaggItemX" xfId="45"/>
    <cellStyle name="SAPBEXchaText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 2" xfId="63"/>
    <cellStyle name="SAPBEXHLevel0_CGG knjiga" xfId="64"/>
    <cellStyle name="SAPBEXHLevel0X" xfId="65"/>
    <cellStyle name="SAPBEXHLevel1" xfId="66"/>
    <cellStyle name="SAPBEXHLevel1 2" xfId="67"/>
    <cellStyle name="SAPBEXHLevel1_CGG knjiga" xfId="68"/>
    <cellStyle name="SAPBEXHLevel1X" xfId="69"/>
    <cellStyle name="SAPBEXHLevel2" xfId="70"/>
    <cellStyle name="SAPBEXHLevel2 2" xfId="71"/>
    <cellStyle name="SAPBEXHLevel2_LG i DP rashodi 2013-2015" xfId="72"/>
    <cellStyle name="SAPBEXHLevel2X" xfId="73"/>
    <cellStyle name="SAPBEXHLevel3" xfId="74"/>
    <cellStyle name="SAPBEXHLevel3X" xfId="75"/>
    <cellStyle name="SAPBEXinputData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" xfId="83"/>
    <cellStyle name="SAPBEXstdItemX" xfId="84"/>
    <cellStyle name="SAPBEXtitle" xfId="85"/>
    <cellStyle name="SAPBEXundefined" xfId="86"/>
    <cellStyle name="SEM-BPS-data" xfId="87"/>
    <cellStyle name="SEM-BPS-head" xfId="88"/>
    <cellStyle name="SEM-BPS-headdata" xfId="89"/>
    <cellStyle name="SEM-BPS-headkey" xfId="90"/>
    <cellStyle name="SEM-BPS-input-on" xfId="91"/>
    <cellStyle name="SEM-BPS-key" xfId="92"/>
    <cellStyle name="SEM-BPS-sub1" xfId="93"/>
    <cellStyle name="SEM-BPS-sub2" xfId="94"/>
    <cellStyle name="SEM-BPS-total" xfId="95"/>
    <cellStyle name="Title" xfId="96"/>
    <cellStyle name="Total" xfId="97"/>
    <cellStyle name="Warning Text" xfId="98"/>
    <cellStyle name="ZYPLAN0507" xfId="99"/>
    <cellStyle name="zyRazdjel" xfId="100"/>
  </cellStyles>
  <dxfs count="0"/>
  <tableStyles count="0" defaultTableStyle="TableStyleMedium9" defaultPivotStyle="PivotStyleLight16"/>
  <colors>
    <mruColors>
      <color rgb="FFFCFEA8"/>
      <color rgb="FFFF3300"/>
      <color rgb="FFF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y@Sch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4"/>
  <sheetViews>
    <sheetView tabSelected="1" topLeftCell="A88" zoomScale="90" zoomScaleNormal="90" zoomScaleSheetLayoutView="100" workbookViewId="0">
      <selection activeCell="H121" sqref="H121"/>
    </sheetView>
  </sheetViews>
  <sheetFormatPr defaultRowHeight="12.75" x14ac:dyDescent="0.2"/>
  <cols>
    <col min="1" max="1" width="10.7109375" style="15" customWidth="1"/>
    <col min="2" max="2" width="15.5703125" style="15" customWidth="1"/>
    <col min="3" max="3" width="22.85546875" style="10" customWidth="1"/>
    <col min="4" max="4" width="11" style="14" customWidth="1"/>
    <col min="5" max="5" width="40.7109375" style="15" customWidth="1"/>
    <col min="6" max="8" width="17.42578125" style="9" customWidth="1"/>
    <col min="9" max="9" width="9" style="15" customWidth="1"/>
    <col min="10" max="10" width="38.7109375" style="15" customWidth="1"/>
    <col min="11" max="13" width="14.140625" style="15" customWidth="1"/>
    <col min="14" max="14" width="16.140625" style="15" customWidth="1"/>
    <col min="15" max="16" width="9.140625" style="9"/>
    <col min="17" max="17" width="1.85546875" style="15" customWidth="1"/>
    <col min="18" max="16384" width="9.140625" style="15"/>
  </cols>
  <sheetData>
    <row r="1" spans="1:16" ht="18" x14ac:dyDescent="0.25">
      <c r="A1" s="19" t="s">
        <v>398</v>
      </c>
      <c r="B1" s="20"/>
      <c r="C1" s="21"/>
      <c r="D1" s="22"/>
      <c r="E1" s="20"/>
      <c r="F1" s="12"/>
      <c r="G1" s="12"/>
      <c r="H1" s="12"/>
      <c r="I1" s="2"/>
      <c r="J1" s="4"/>
      <c r="K1" s="1"/>
      <c r="L1" s="1"/>
      <c r="M1" s="1"/>
      <c r="N1" s="1"/>
    </row>
    <row r="2" spans="1:16" ht="13.5" thickBot="1" x14ac:dyDescent="0.25">
      <c r="A2" s="3"/>
      <c r="B2" s="3"/>
      <c r="C2" s="3"/>
      <c r="D2" s="5"/>
      <c r="E2" s="6"/>
      <c r="F2" s="13"/>
      <c r="G2" s="13"/>
      <c r="H2" s="13"/>
      <c r="I2" s="3"/>
      <c r="J2" s="5"/>
      <c r="K2" s="3"/>
      <c r="L2" s="3"/>
      <c r="M2" s="3"/>
      <c r="N2" s="3"/>
    </row>
    <row r="3" spans="1:16" ht="48" customHeight="1" thickBot="1" x14ac:dyDescent="0.25">
      <c r="A3" s="7" t="s">
        <v>0</v>
      </c>
      <c r="B3" s="8" t="s">
        <v>10</v>
      </c>
      <c r="C3" s="23" t="s">
        <v>1</v>
      </c>
      <c r="D3" s="17" t="s">
        <v>7</v>
      </c>
      <c r="E3" s="23" t="s">
        <v>6</v>
      </c>
      <c r="F3" s="28" t="s">
        <v>220</v>
      </c>
      <c r="G3" s="28" t="s">
        <v>147</v>
      </c>
      <c r="H3" s="28" t="s">
        <v>218</v>
      </c>
      <c r="I3" s="18" t="s">
        <v>77</v>
      </c>
      <c r="J3" s="18" t="s">
        <v>4</v>
      </c>
      <c r="K3" s="23" t="s">
        <v>221</v>
      </c>
      <c r="L3" s="23" t="s">
        <v>104</v>
      </c>
      <c r="M3" s="23" t="s">
        <v>146</v>
      </c>
      <c r="N3" s="27" t="s">
        <v>219</v>
      </c>
      <c r="O3" s="172" t="s">
        <v>5</v>
      </c>
      <c r="P3" s="173"/>
    </row>
    <row r="4" spans="1:16" ht="24.75" customHeight="1" x14ac:dyDescent="0.2">
      <c r="A4" s="174" t="s">
        <v>60</v>
      </c>
      <c r="B4" s="180" t="s">
        <v>11</v>
      </c>
      <c r="C4" s="177" t="s">
        <v>57</v>
      </c>
      <c r="D4" s="112" t="s">
        <v>129</v>
      </c>
      <c r="E4" s="163" t="s">
        <v>48</v>
      </c>
      <c r="F4" s="113"/>
      <c r="G4" s="113"/>
      <c r="H4" s="113"/>
      <c r="I4" s="164"/>
      <c r="J4" s="97"/>
      <c r="K4" s="101"/>
      <c r="L4" s="101"/>
      <c r="M4" s="101"/>
      <c r="N4" s="101"/>
      <c r="O4" s="102"/>
      <c r="P4" s="103"/>
    </row>
    <row r="5" spans="1:16" ht="19.5" customHeight="1" x14ac:dyDescent="0.2">
      <c r="A5" s="175"/>
      <c r="B5" s="181"/>
      <c r="C5" s="177"/>
      <c r="D5" s="117" t="s">
        <v>26</v>
      </c>
      <c r="E5" s="38" t="s">
        <v>198</v>
      </c>
      <c r="F5" s="39">
        <v>410000</v>
      </c>
      <c r="G5" s="39">
        <v>800000</v>
      </c>
      <c r="H5" s="39">
        <v>800000</v>
      </c>
      <c r="I5" s="40" t="s">
        <v>58</v>
      </c>
      <c r="J5" s="40" t="s">
        <v>110</v>
      </c>
      <c r="K5" s="41">
        <v>3</v>
      </c>
      <c r="L5" s="41">
        <v>6</v>
      </c>
      <c r="M5" s="41">
        <v>9</v>
      </c>
      <c r="N5" s="41">
        <v>12</v>
      </c>
      <c r="O5" s="42" t="s">
        <v>33</v>
      </c>
      <c r="P5" s="116" t="s">
        <v>37</v>
      </c>
    </row>
    <row r="6" spans="1:16" s="16" customFormat="1" ht="27.75" customHeight="1" thickBot="1" x14ac:dyDescent="0.25">
      <c r="A6" s="175"/>
      <c r="B6" s="181"/>
      <c r="C6" s="178"/>
      <c r="D6" s="121" t="s">
        <v>25</v>
      </c>
      <c r="E6" s="165" t="s">
        <v>226</v>
      </c>
      <c r="F6" s="136">
        <v>180000</v>
      </c>
      <c r="G6" s="136">
        <v>150000</v>
      </c>
      <c r="H6" s="166">
        <v>150000</v>
      </c>
      <c r="I6" s="167" t="s">
        <v>112</v>
      </c>
      <c r="J6" s="123" t="s">
        <v>43</v>
      </c>
      <c r="K6" s="132">
        <v>7</v>
      </c>
      <c r="L6" s="132">
        <v>7</v>
      </c>
      <c r="M6" s="132">
        <v>8</v>
      </c>
      <c r="N6" s="132">
        <v>10</v>
      </c>
      <c r="O6" s="128" t="s">
        <v>34</v>
      </c>
      <c r="P6" s="168" t="s">
        <v>39</v>
      </c>
    </row>
    <row r="7" spans="1:16" s="16" customFormat="1" ht="27.75" customHeight="1" x14ac:dyDescent="0.2">
      <c r="A7" s="175"/>
      <c r="B7" s="181"/>
      <c r="C7" s="179" t="s">
        <v>22</v>
      </c>
      <c r="D7" s="112" t="s">
        <v>127</v>
      </c>
      <c r="E7" s="98" t="s">
        <v>47</v>
      </c>
      <c r="F7" s="99"/>
      <c r="G7" s="99"/>
      <c r="H7" s="99"/>
      <c r="I7" s="100"/>
      <c r="J7" s="97"/>
      <c r="K7" s="120"/>
      <c r="L7" s="120"/>
      <c r="M7" s="120"/>
      <c r="N7" s="120"/>
      <c r="O7" s="102"/>
      <c r="P7" s="103"/>
    </row>
    <row r="8" spans="1:16" s="16" customFormat="1" ht="27.75" customHeight="1" x14ac:dyDescent="0.2">
      <c r="A8" s="175"/>
      <c r="B8" s="181"/>
      <c r="C8" s="177"/>
      <c r="D8" s="117" t="s">
        <v>113</v>
      </c>
      <c r="E8" s="35" t="s">
        <v>173</v>
      </c>
      <c r="F8" s="49">
        <v>334076</v>
      </c>
      <c r="G8" s="49">
        <v>200000</v>
      </c>
      <c r="H8" s="50">
        <v>200000</v>
      </c>
      <c r="I8" s="51" t="s">
        <v>59</v>
      </c>
      <c r="J8" s="52" t="s">
        <v>202</v>
      </c>
      <c r="K8" s="46" t="s">
        <v>188</v>
      </c>
      <c r="L8" s="46" t="s">
        <v>189</v>
      </c>
      <c r="M8" s="46" t="s">
        <v>190</v>
      </c>
      <c r="N8" s="46" t="s">
        <v>253</v>
      </c>
      <c r="O8" s="42" t="s">
        <v>34</v>
      </c>
      <c r="P8" s="116" t="s">
        <v>39</v>
      </c>
    </row>
    <row r="9" spans="1:16" s="16" customFormat="1" ht="27.75" customHeight="1" x14ac:dyDescent="0.2">
      <c r="A9" s="175"/>
      <c r="B9" s="181"/>
      <c r="C9" s="177"/>
      <c r="D9" s="117" t="s">
        <v>318</v>
      </c>
      <c r="E9" s="38" t="s">
        <v>319</v>
      </c>
      <c r="F9" s="53"/>
      <c r="G9" s="53"/>
      <c r="H9" s="53"/>
      <c r="I9" s="54"/>
      <c r="J9" s="40"/>
      <c r="K9" s="48"/>
      <c r="L9" s="48"/>
      <c r="M9" s="48"/>
      <c r="N9" s="48"/>
      <c r="O9" s="55"/>
      <c r="P9" s="158"/>
    </row>
    <row r="10" spans="1:16" s="16" customFormat="1" ht="27.75" customHeight="1" thickBot="1" x14ac:dyDescent="0.25">
      <c r="A10" s="175"/>
      <c r="B10" s="181"/>
      <c r="C10" s="178"/>
      <c r="D10" s="118" t="s">
        <v>320</v>
      </c>
      <c r="E10" s="105" t="s">
        <v>321</v>
      </c>
      <c r="F10" s="107">
        <v>0</v>
      </c>
      <c r="G10" s="107">
        <v>750000</v>
      </c>
      <c r="H10" s="107">
        <v>1000000</v>
      </c>
      <c r="I10" s="159" t="s">
        <v>338</v>
      </c>
      <c r="J10" s="108" t="s">
        <v>322</v>
      </c>
      <c r="K10" s="160">
        <v>0</v>
      </c>
      <c r="L10" s="160">
        <v>0</v>
      </c>
      <c r="M10" s="160">
        <v>5</v>
      </c>
      <c r="N10" s="160">
        <v>5</v>
      </c>
      <c r="O10" s="161" t="s">
        <v>33</v>
      </c>
      <c r="P10" s="162" t="s">
        <v>37</v>
      </c>
    </row>
    <row r="11" spans="1:16" s="16" customFormat="1" ht="27.75" customHeight="1" x14ac:dyDescent="0.2">
      <c r="A11" s="175"/>
      <c r="B11" s="181"/>
      <c r="C11" s="179" t="s">
        <v>23</v>
      </c>
      <c r="D11" s="112" t="s">
        <v>127</v>
      </c>
      <c r="E11" s="98" t="s">
        <v>47</v>
      </c>
      <c r="F11" s="113"/>
      <c r="G11" s="113"/>
      <c r="H11" s="113"/>
      <c r="I11" s="100"/>
      <c r="J11" s="97"/>
      <c r="K11" s="155"/>
      <c r="L11" s="155"/>
      <c r="M11" s="155"/>
      <c r="N11" s="155"/>
      <c r="O11" s="156"/>
      <c r="P11" s="157"/>
    </row>
    <row r="12" spans="1:16" s="16" customFormat="1" ht="27.75" customHeight="1" x14ac:dyDescent="0.2">
      <c r="A12" s="175"/>
      <c r="B12" s="181"/>
      <c r="C12" s="177"/>
      <c r="D12" s="115" t="s">
        <v>300</v>
      </c>
      <c r="E12" s="58" t="s">
        <v>301</v>
      </c>
      <c r="F12" s="32">
        <v>1220000</v>
      </c>
      <c r="G12" s="32">
        <v>0</v>
      </c>
      <c r="H12" s="32">
        <v>0</v>
      </c>
      <c r="I12" s="56" t="s">
        <v>61</v>
      </c>
      <c r="J12" s="58" t="s">
        <v>302</v>
      </c>
      <c r="K12" s="59">
        <v>0</v>
      </c>
      <c r="L12" s="59">
        <v>1</v>
      </c>
      <c r="M12" s="59">
        <v>1</v>
      </c>
      <c r="N12" s="59">
        <v>1</v>
      </c>
      <c r="O12" s="57" t="s">
        <v>33</v>
      </c>
      <c r="P12" s="158" t="s">
        <v>37</v>
      </c>
    </row>
    <row r="13" spans="1:16" ht="30" customHeight="1" x14ac:dyDescent="0.2">
      <c r="A13" s="175"/>
      <c r="B13" s="181"/>
      <c r="C13" s="177"/>
      <c r="D13" s="117" t="s">
        <v>227</v>
      </c>
      <c r="E13" s="60" t="s">
        <v>303</v>
      </c>
      <c r="F13" s="33"/>
      <c r="G13" s="33"/>
      <c r="H13" s="33"/>
      <c r="I13" s="47"/>
      <c r="J13" s="36"/>
      <c r="K13" s="61"/>
      <c r="L13" s="61"/>
      <c r="M13" s="61"/>
      <c r="N13" s="61"/>
      <c r="O13" s="37"/>
      <c r="P13" s="116"/>
    </row>
    <row r="14" spans="1:16" ht="27.75" customHeight="1" x14ac:dyDescent="0.2">
      <c r="A14" s="175"/>
      <c r="B14" s="181"/>
      <c r="C14" s="177"/>
      <c r="D14" s="115" t="s">
        <v>228</v>
      </c>
      <c r="E14" s="38" t="s">
        <v>238</v>
      </c>
      <c r="F14" s="31">
        <v>245527</v>
      </c>
      <c r="G14" s="31">
        <v>227560</v>
      </c>
      <c r="H14" s="31">
        <v>227560</v>
      </c>
      <c r="I14" s="47" t="s">
        <v>216</v>
      </c>
      <c r="J14" s="40" t="s">
        <v>239</v>
      </c>
      <c r="K14" s="62">
        <v>0</v>
      </c>
      <c r="L14" s="63" t="s">
        <v>240</v>
      </c>
      <c r="M14" s="63" t="s">
        <v>162</v>
      </c>
      <c r="N14" s="63" t="s">
        <v>241</v>
      </c>
      <c r="O14" s="42" t="s">
        <v>229</v>
      </c>
      <c r="P14" s="116" t="s">
        <v>230</v>
      </c>
    </row>
    <row r="15" spans="1:16" ht="27.75" customHeight="1" x14ac:dyDescent="0.2">
      <c r="A15" s="175"/>
      <c r="B15" s="181"/>
      <c r="C15" s="177"/>
      <c r="D15" s="117" t="s">
        <v>388</v>
      </c>
      <c r="E15" s="38" t="s">
        <v>387</v>
      </c>
      <c r="F15" s="31"/>
      <c r="G15" s="31"/>
      <c r="H15" s="31"/>
      <c r="I15" s="56"/>
      <c r="J15" s="40"/>
      <c r="K15" s="62"/>
      <c r="L15" s="63"/>
      <c r="M15" s="63"/>
      <c r="N15" s="63"/>
      <c r="O15" s="42"/>
      <c r="P15" s="116"/>
    </row>
    <row r="16" spans="1:16" ht="27.75" customHeight="1" x14ac:dyDescent="0.2">
      <c r="A16" s="175"/>
      <c r="B16" s="181"/>
      <c r="C16" s="177"/>
      <c r="D16" s="115" t="s">
        <v>389</v>
      </c>
      <c r="E16" s="38" t="s">
        <v>390</v>
      </c>
      <c r="F16" s="31">
        <v>115265</v>
      </c>
      <c r="G16" s="31">
        <v>0</v>
      </c>
      <c r="H16" s="31">
        <v>0</v>
      </c>
      <c r="I16" s="56" t="s">
        <v>339</v>
      </c>
      <c r="J16" s="40" t="s">
        <v>291</v>
      </c>
      <c r="K16" s="62" t="s">
        <v>288</v>
      </c>
      <c r="L16" s="63" t="s">
        <v>289</v>
      </c>
      <c r="M16" s="63" t="s">
        <v>289</v>
      </c>
      <c r="N16" s="63" t="s">
        <v>289</v>
      </c>
      <c r="O16" s="42" t="s">
        <v>2</v>
      </c>
      <c r="P16" s="116" t="s">
        <v>40</v>
      </c>
    </row>
    <row r="17" spans="1:16" ht="28.5" customHeight="1" x14ac:dyDescent="0.2">
      <c r="A17" s="175"/>
      <c r="B17" s="181"/>
      <c r="C17" s="177"/>
      <c r="D17" s="117" t="s">
        <v>203</v>
      </c>
      <c r="E17" s="38" t="s">
        <v>204</v>
      </c>
      <c r="F17" s="31"/>
      <c r="G17" s="31"/>
      <c r="H17" s="31"/>
      <c r="I17" s="56"/>
      <c r="J17" s="40"/>
      <c r="K17" s="62"/>
      <c r="L17" s="62"/>
      <c r="M17" s="62"/>
      <c r="N17" s="62"/>
      <c r="O17" s="42"/>
      <c r="P17" s="116"/>
    </row>
    <row r="18" spans="1:16" ht="21" customHeight="1" x14ac:dyDescent="0.2">
      <c r="A18" s="175"/>
      <c r="B18" s="181"/>
      <c r="C18" s="177"/>
      <c r="D18" s="115" t="s">
        <v>260</v>
      </c>
      <c r="E18" s="38" t="s">
        <v>261</v>
      </c>
      <c r="F18" s="31">
        <v>600000</v>
      </c>
      <c r="G18" s="31">
        <v>105000</v>
      </c>
      <c r="H18" s="31">
        <v>105000</v>
      </c>
      <c r="I18" s="56" t="s">
        <v>391</v>
      </c>
      <c r="J18" s="40" t="s">
        <v>41</v>
      </c>
      <c r="K18" s="62">
        <v>15000</v>
      </c>
      <c r="L18" s="62">
        <v>30000</v>
      </c>
      <c r="M18" s="62">
        <v>30000</v>
      </c>
      <c r="N18" s="62">
        <v>30000</v>
      </c>
      <c r="O18" s="42" t="s">
        <v>35</v>
      </c>
      <c r="P18" s="116" t="s">
        <v>40</v>
      </c>
    </row>
    <row r="19" spans="1:16" ht="27.75" customHeight="1" x14ac:dyDescent="0.2">
      <c r="A19" s="175"/>
      <c r="B19" s="181"/>
      <c r="C19" s="177"/>
      <c r="D19" s="117" t="s">
        <v>275</v>
      </c>
      <c r="E19" s="38" t="s">
        <v>56</v>
      </c>
      <c r="F19" s="31"/>
      <c r="G19" s="31"/>
      <c r="H19" s="31"/>
      <c r="I19" s="56"/>
      <c r="J19" s="40"/>
      <c r="K19" s="62"/>
      <c r="L19" s="62"/>
      <c r="M19" s="62"/>
      <c r="N19" s="62"/>
      <c r="O19" s="42"/>
      <c r="P19" s="116"/>
    </row>
    <row r="20" spans="1:16" ht="28.5" customHeight="1" thickBot="1" x14ac:dyDescent="0.25">
      <c r="A20" s="175"/>
      <c r="B20" s="181"/>
      <c r="C20" s="178"/>
      <c r="D20" s="121" t="s">
        <v>212</v>
      </c>
      <c r="E20" s="105" t="s">
        <v>118</v>
      </c>
      <c r="F20" s="106">
        <v>5199066</v>
      </c>
      <c r="G20" s="106">
        <f>646875+646875</f>
        <v>1293750</v>
      </c>
      <c r="H20" s="106">
        <v>0</v>
      </c>
      <c r="I20" s="104" t="s">
        <v>392</v>
      </c>
      <c r="J20" s="108" t="s">
        <v>41</v>
      </c>
      <c r="K20" s="131">
        <v>88000</v>
      </c>
      <c r="L20" s="131">
        <v>97000</v>
      </c>
      <c r="M20" s="131">
        <v>108000</v>
      </c>
      <c r="N20" s="131">
        <v>108000</v>
      </c>
      <c r="O20" s="110" t="s">
        <v>2</v>
      </c>
      <c r="P20" s="111" t="s">
        <v>42</v>
      </c>
    </row>
    <row r="21" spans="1:16" ht="25.5" customHeight="1" x14ac:dyDescent="0.2">
      <c r="A21" s="175"/>
      <c r="B21" s="181"/>
      <c r="C21" s="179" t="s">
        <v>12</v>
      </c>
      <c r="D21" s="112" t="s">
        <v>132</v>
      </c>
      <c r="E21" s="98" t="s">
        <v>102</v>
      </c>
      <c r="F21" s="146"/>
      <c r="G21" s="146"/>
      <c r="H21" s="146"/>
      <c r="I21" s="147"/>
      <c r="J21" s="148"/>
      <c r="K21" s="149"/>
      <c r="L21" s="149"/>
      <c r="M21" s="149"/>
      <c r="N21" s="149"/>
      <c r="O21" s="150"/>
      <c r="P21" s="103"/>
    </row>
    <row r="22" spans="1:16" ht="25.5" customHeight="1" x14ac:dyDescent="0.2">
      <c r="A22" s="175"/>
      <c r="B22" s="181"/>
      <c r="C22" s="177"/>
      <c r="D22" s="115" t="s">
        <v>31</v>
      </c>
      <c r="E22" s="38" t="s">
        <v>325</v>
      </c>
      <c r="F22" s="30">
        <v>580000</v>
      </c>
      <c r="G22" s="30">
        <v>0</v>
      </c>
      <c r="H22" s="30">
        <v>0</v>
      </c>
      <c r="I22" s="47" t="s">
        <v>62</v>
      </c>
      <c r="J22" s="38" t="s">
        <v>323</v>
      </c>
      <c r="K22" s="65">
        <v>0</v>
      </c>
      <c r="L22" s="65">
        <v>1</v>
      </c>
      <c r="M22" s="65">
        <v>1</v>
      </c>
      <c r="N22" s="65">
        <v>1</v>
      </c>
      <c r="O22" s="42" t="s">
        <v>33</v>
      </c>
      <c r="P22" s="116" t="s">
        <v>37</v>
      </c>
    </row>
    <row r="23" spans="1:16" ht="25.5" customHeight="1" x14ac:dyDescent="0.2">
      <c r="A23" s="175"/>
      <c r="B23" s="181"/>
      <c r="C23" s="177"/>
      <c r="D23" s="115" t="s">
        <v>31</v>
      </c>
      <c r="E23" s="38" t="s">
        <v>324</v>
      </c>
      <c r="F23" s="30">
        <v>120000</v>
      </c>
      <c r="G23" s="30">
        <v>0</v>
      </c>
      <c r="H23" s="30">
        <v>0</v>
      </c>
      <c r="I23" s="47" t="s">
        <v>63</v>
      </c>
      <c r="J23" s="38" t="s">
        <v>323</v>
      </c>
      <c r="K23" s="65">
        <v>0</v>
      </c>
      <c r="L23" s="65">
        <v>1</v>
      </c>
      <c r="M23" s="65">
        <v>1</v>
      </c>
      <c r="N23" s="65">
        <v>1</v>
      </c>
      <c r="O23" s="42" t="s">
        <v>33</v>
      </c>
      <c r="P23" s="116" t="s">
        <v>37</v>
      </c>
    </row>
    <row r="24" spans="1:16" ht="25.5" customHeight="1" x14ac:dyDescent="0.2">
      <c r="A24" s="175"/>
      <c r="B24" s="181"/>
      <c r="C24" s="177"/>
      <c r="D24" s="115" t="s">
        <v>31</v>
      </c>
      <c r="E24" s="38" t="s">
        <v>326</v>
      </c>
      <c r="F24" s="30">
        <v>100000</v>
      </c>
      <c r="G24" s="30">
        <v>0</v>
      </c>
      <c r="H24" s="30">
        <v>0</v>
      </c>
      <c r="I24" s="47" t="s">
        <v>143</v>
      </c>
      <c r="J24" s="38" t="s">
        <v>287</v>
      </c>
      <c r="K24" s="65">
        <v>0</v>
      </c>
      <c r="L24" s="65">
        <v>1</v>
      </c>
      <c r="M24" s="65">
        <v>1</v>
      </c>
      <c r="N24" s="65">
        <v>1</v>
      </c>
      <c r="O24" s="42" t="s">
        <v>33</v>
      </c>
      <c r="P24" s="116" t="s">
        <v>37</v>
      </c>
    </row>
    <row r="25" spans="1:16" ht="25.5" customHeight="1" x14ac:dyDescent="0.2">
      <c r="A25" s="175"/>
      <c r="B25" s="181"/>
      <c r="C25" s="177"/>
      <c r="D25" s="115" t="s">
        <v>31</v>
      </c>
      <c r="E25" s="38" t="s">
        <v>327</v>
      </c>
      <c r="F25" s="30">
        <v>200000</v>
      </c>
      <c r="G25" s="30">
        <v>0</v>
      </c>
      <c r="H25" s="30">
        <v>0</v>
      </c>
      <c r="I25" s="47" t="s">
        <v>144</v>
      </c>
      <c r="J25" s="38" t="s">
        <v>287</v>
      </c>
      <c r="K25" s="65">
        <v>0</v>
      </c>
      <c r="L25" s="65">
        <v>1</v>
      </c>
      <c r="M25" s="65">
        <v>1</v>
      </c>
      <c r="N25" s="65">
        <v>1</v>
      </c>
      <c r="O25" s="42" t="s">
        <v>33</v>
      </c>
      <c r="P25" s="116" t="s">
        <v>37</v>
      </c>
    </row>
    <row r="26" spans="1:16" ht="25.5" customHeight="1" x14ac:dyDescent="0.2">
      <c r="A26" s="175"/>
      <c r="B26" s="181"/>
      <c r="C26" s="177"/>
      <c r="D26" s="115" t="s">
        <v>31</v>
      </c>
      <c r="E26" s="38" t="s">
        <v>363</v>
      </c>
      <c r="F26" s="30">
        <v>70000</v>
      </c>
      <c r="G26" s="30">
        <v>0</v>
      </c>
      <c r="H26" s="30">
        <v>0</v>
      </c>
      <c r="I26" s="47" t="s">
        <v>200</v>
      </c>
      <c r="J26" s="38" t="s">
        <v>323</v>
      </c>
      <c r="K26" s="65">
        <v>0</v>
      </c>
      <c r="L26" s="65">
        <v>1</v>
      </c>
      <c r="M26" s="65">
        <v>1</v>
      </c>
      <c r="N26" s="65">
        <v>1</v>
      </c>
      <c r="O26" s="42" t="s">
        <v>33</v>
      </c>
      <c r="P26" s="116" t="s">
        <v>37</v>
      </c>
    </row>
    <row r="27" spans="1:16" ht="25.5" customHeight="1" x14ac:dyDescent="0.2">
      <c r="A27" s="175"/>
      <c r="B27" s="181"/>
      <c r="C27" s="177"/>
      <c r="D27" s="117" t="s">
        <v>165</v>
      </c>
      <c r="E27" s="38" t="s">
        <v>164</v>
      </c>
      <c r="F27" s="32"/>
      <c r="G27" s="32"/>
      <c r="H27" s="32"/>
      <c r="I27" s="47"/>
      <c r="J27" s="58"/>
      <c r="K27" s="66"/>
      <c r="L27" s="66"/>
      <c r="M27" s="66"/>
      <c r="N27" s="66"/>
      <c r="O27" s="37"/>
      <c r="P27" s="116"/>
    </row>
    <row r="28" spans="1:16" ht="25.5" customHeight="1" x14ac:dyDescent="0.2">
      <c r="A28" s="175"/>
      <c r="B28" s="181"/>
      <c r="C28" s="177"/>
      <c r="D28" s="115" t="s">
        <v>117</v>
      </c>
      <c r="E28" s="38" t="s">
        <v>163</v>
      </c>
      <c r="F28" s="32">
        <v>860000</v>
      </c>
      <c r="G28" s="32">
        <v>700000</v>
      </c>
      <c r="H28" s="32">
        <v>700000</v>
      </c>
      <c r="I28" s="47" t="s">
        <v>340</v>
      </c>
      <c r="J28" s="58" t="s">
        <v>138</v>
      </c>
      <c r="K28" s="59">
        <v>0.7</v>
      </c>
      <c r="L28" s="59">
        <v>0.8</v>
      </c>
      <c r="M28" s="59">
        <v>0.9</v>
      </c>
      <c r="N28" s="59">
        <v>1</v>
      </c>
      <c r="O28" s="37" t="s">
        <v>2</v>
      </c>
      <c r="P28" s="116" t="s">
        <v>42</v>
      </c>
    </row>
    <row r="29" spans="1:16" ht="25.5" customHeight="1" x14ac:dyDescent="0.2">
      <c r="A29" s="175"/>
      <c r="B29" s="181"/>
      <c r="C29" s="177"/>
      <c r="D29" s="117" t="s">
        <v>130</v>
      </c>
      <c r="E29" s="38" t="s">
        <v>56</v>
      </c>
      <c r="F29" s="32"/>
      <c r="G29" s="32"/>
      <c r="H29" s="32"/>
      <c r="I29" s="56"/>
      <c r="J29" s="36"/>
      <c r="K29" s="67"/>
      <c r="L29" s="67"/>
      <c r="M29" s="67"/>
      <c r="N29" s="67"/>
      <c r="O29" s="37"/>
      <c r="P29" s="116"/>
    </row>
    <row r="30" spans="1:16" ht="21.75" customHeight="1" x14ac:dyDescent="0.2">
      <c r="A30" s="175"/>
      <c r="B30" s="181"/>
      <c r="C30" s="177"/>
      <c r="D30" s="117" t="s">
        <v>142</v>
      </c>
      <c r="E30" s="38" t="s">
        <v>358</v>
      </c>
      <c r="F30" s="32">
        <v>210000</v>
      </c>
      <c r="G30" s="32">
        <v>0</v>
      </c>
      <c r="H30" s="32">
        <v>0</v>
      </c>
      <c r="I30" s="56" t="s">
        <v>341</v>
      </c>
      <c r="J30" s="36" t="s">
        <v>291</v>
      </c>
      <c r="K30" s="68" t="s">
        <v>288</v>
      </c>
      <c r="L30" s="68" t="s">
        <v>296</v>
      </c>
      <c r="M30" s="68" t="s">
        <v>297</v>
      </c>
      <c r="N30" s="68" t="s">
        <v>289</v>
      </c>
      <c r="O30" s="37" t="s">
        <v>2</v>
      </c>
      <c r="P30" s="116" t="s">
        <v>42</v>
      </c>
    </row>
    <row r="31" spans="1:16" ht="29.25" customHeight="1" x14ac:dyDescent="0.2">
      <c r="A31" s="175"/>
      <c r="B31" s="181"/>
      <c r="C31" s="177"/>
      <c r="D31" s="117" t="s">
        <v>142</v>
      </c>
      <c r="E31" s="38" t="s">
        <v>381</v>
      </c>
      <c r="F31" s="32">
        <v>218000</v>
      </c>
      <c r="G31" s="32">
        <v>0</v>
      </c>
      <c r="H31" s="32">
        <v>0</v>
      </c>
      <c r="I31" s="56" t="s">
        <v>342</v>
      </c>
      <c r="J31" s="36" t="s">
        <v>291</v>
      </c>
      <c r="K31" s="68" t="s">
        <v>288</v>
      </c>
      <c r="L31" s="68" t="s">
        <v>296</v>
      </c>
      <c r="M31" s="68" t="s">
        <v>297</v>
      </c>
      <c r="N31" s="68" t="s">
        <v>289</v>
      </c>
      <c r="O31" s="37" t="s">
        <v>2</v>
      </c>
      <c r="P31" s="116" t="s">
        <v>42</v>
      </c>
    </row>
    <row r="32" spans="1:16" ht="25.5" customHeight="1" x14ac:dyDescent="0.2">
      <c r="A32" s="175"/>
      <c r="B32" s="181"/>
      <c r="C32" s="177"/>
      <c r="D32" s="117" t="s">
        <v>262</v>
      </c>
      <c r="E32" s="38" t="s">
        <v>295</v>
      </c>
      <c r="F32" s="32"/>
      <c r="G32" s="32"/>
      <c r="H32" s="32"/>
      <c r="I32" s="56"/>
      <c r="J32" s="36"/>
      <c r="K32" s="67"/>
      <c r="L32" s="67"/>
      <c r="M32" s="67"/>
      <c r="N32" s="67"/>
      <c r="O32" s="37"/>
      <c r="P32" s="116"/>
    </row>
    <row r="33" spans="1:16" ht="25.5" customHeight="1" x14ac:dyDescent="0.2">
      <c r="A33" s="175"/>
      <c r="B33" s="181"/>
      <c r="C33" s="177"/>
      <c r="D33" s="117" t="s">
        <v>294</v>
      </c>
      <c r="E33" s="38" t="s">
        <v>359</v>
      </c>
      <c r="F33" s="32">
        <v>400000</v>
      </c>
      <c r="G33" s="32">
        <v>400000</v>
      </c>
      <c r="H33" s="32">
        <v>400000</v>
      </c>
      <c r="I33" s="56" t="s">
        <v>343</v>
      </c>
      <c r="J33" s="36" t="s">
        <v>291</v>
      </c>
      <c r="K33" s="68" t="s">
        <v>288</v>
      </c>
      <c r="L33" s="68" t="s">
        <v>296</v>
      </c>
      <c r="M33" s="68" t="s">
        <v>297</v>
      </c>
      <c r="N33" s="68" t="s">
        <v>289</v>
      </c>
      <c r="O33" s="37" t="s">
        <v>2</v>
      </c>
      <c r="P33" s="116" t="s">
        <v>42</v>
      </c>
    </row>
    <row r="34" spans="1:16" ht="25.5" customHeight="1" x14ac:dyDescent="0.2">
      <c r="A34" s="175"/>
      <c r="B34" s="181"/>
      <c r="C34" s="177"/>
      <c r="D34" s="117" t="s">
        <v>133</v>
      </c>
      <c r="E34" s="38" t="s">
        <v>64</v>
      </c>
      <c r="F34" s="32"/>
      <c r="G34" s="32"/>
      <c r="H34" s="32"/>
      <c r="I34" s="56"/>
      <c r="J34" s="36"/>
      <c r="K34" s="67"/>
      <c r="L34" s="67"/>
      <c r="M34" s="67"/>
      <c r="N34" s="67"/>
      <c r="O34" s="37"/>
      <c r="P34" s="116"/>
    </row>
    <row r="35" spans="1:16" ht="25.5" customHeight="1" x14ac:dyDescent="0.2">
      <c r="A35" s="175"/>
      <c r="B35" s="181"/>
      <c r="C35" s="177"/>
      <c r="D35" s="117" t="s">
        <v>268</v>
      </c>
      <c r="E35" s="38" t="s">
        <v>269</v>
      </c>
      <c r="F35" s="32">
        <v>150000</v>
      </c>
      <c r="G35" s="32">
        <v>150000</v>
      </c>
      <c r="H35" s="32">
        <v>150000</v>
      </c>
      <c r="I35" s="56" t="s">
        <v>364</v>
      </c>
      <c r="J35" s="36" t="s">
        <v>270</v>
      </c>
      <c r="K35" s="67" t="s">
        <v>273</v>
      </c>
      <c r="L35" s="67" t="s">
        <v>271</v>
      </c>
      <c r="M35" s="67" t="s">
        <v>272</v>
      </c>
      <c r="N35" s="67" t="s">
        <v>274</v>
      </c>
      <c r="O35" s="42" t="s">
        <v>33</v>
      </c>
      <c r="P35" s="116" t="s">
        <v>37</v>
      </c>
    </row>
    <row r="36" spans="1:16" ht="25.5" customHeight="1" x14ac:dyDescent="0.2">
      <c r="A36" s="175"/>
      <c r="B36" s="181"/>
      <c r="C36" s="177"/>
      <c r="D36" s="117" t="s">
        <v>127</v>
      </c>
      <c r="E36" s="38" t="s">
        <v>47</v>
      </c>
      <c r="F36" s="32"/>
      <c r="G36" s="32"/>
      <c r="H36" s="32"/>
      <c r="I36" s="56"/>
      <c r="J36" s="36"/>
      <c r="K36" s="67"/>
      <c r="L36" s="67"/>
      <c r="M36" s="67"/>
      <c r="N36" s="67"/>
      <c r="O36" s="37"/>
      <c r="P36" s="116"/>
    </row>
    <row r="37" spans="1:16" ht="25.5" customHeight="1" thickBot="1" x14ac:dyDescent="0.25">
      <c r="A37" s="176"/>
      <c r="B37" s="182"/>
      <c r="C37" s="178"/>
      <c r="D37" s="121" t="s">
        <v>205</v>
      </c>
      <c r="E37" s="105" t="s">
        <v>206</v>
      </c>
      <c r="F37" s="151">
        <v>300000</v>
      </c>
      <c r="G37" s="151">
        <v>6000000</v>
      </c>
      <c r="H37" s="151">
        <v>6000000</v>
      </c>
      <c r="I37" s="152" t="s">
        <v>382</v>
      </c>
      <c r="J37" s="153" t="s">
        <v>242</v>
      </c>
      <c r="K37" s="154" t="s">
        <v>243</v>
      </c>
      <c r="L37" s="154" t="s">
        <v>244</v>
      </c>
      <c r="M37" s="154" t="s">
        <v>245</v>
      </c>
      <c r="N37" s="154" t="s">
        <v>246</v>
      </c>
      <c r="O37" s="110" t="s">
        <v>33</v>
      </c>
      <c r="P37" s="111" t="s">
        <v>37</v>
      </c>
    </row>
    <row r="38" spans="1:16" ht="57.75" customHeight="1" thickBot="1" x14ac:dyDescent="0.25">
      <c r="A38" s="7" t="s">
        <v>0</v>
      </c>
      <c r="B38" s="8" t="s">
        <v>10</v>
      </c>
      <c r="C38" s="29" t="s">
        <v>1</v>
      </c>
      <c r="D38" s="71" t="s">
        <v>7</v>
      </c>
      <c r="E38" s="72" t="s">
        <v>6</v>
      </c>
      <c r="F38" s="72" t="s">
        <v>220</v>
      </c>
      <c r="G38" s="72" t="s">
        <v>147</v>
      </c>
      <c r="H38" s="72" t="s">
        <v>218</v>
      </c>
      <c r="I38" s="73" t="s">
        <v>77</v>
      </c>
      <c r="J38" s="73" t="s">
        <v>4</v>
      </c>
      <c r="K38" s="72" t="s">
        <v>221</v>
      </c>
      <c r="L38" s="72" t="s">
        <v>104</v>
      </c>
      <c r="M38" s="72" t="s">
        <v>146</v>
      </c>
      <c r="N38" s="72" t="s">
        <v>219</v>
      </c>
      <c r="O38" s="193" t="s">
        <v>5</v>
      </c>
      <c r="P38" s="194"/>
    </row>
    <row r="39" spans="1:16" ht="28.5" customHeight="1" x14ac:dyDescent="0.2">
      <c r="A39" s="190" t="s">
        <v>8</v>
      </c>
      <c r="B39" s="190" t="s">
        <v>65</v>
      </c>
      <c r="C39" s="169" t="s">
        <v>15</v>
      </c>
      <c r="D39" s="112" t="s">
        <v>124</v>
      </c>
      <c r="E39" s="98" t="s">
        <v>125</v>
      </c>
      <c r="F39" s="113"/>
      <c r="G39" s="113"/>
      <c r="H39" s="113"/>
      <c r="I39" s="100"/>
      <c r="J39" s="144"/>
      <c r="K39" s="145"/>
      <c r="L39" s="145"/>
      <c r="M39" s="145"/>
      <c r="N39" s="145"/>
      <c r="O39" s="102"/>
      <c r="P39" s="103"/>
    </row>
    <row r="40" spans="1:16" ht="28.5" customHeight="1" x14ac:dyDescent="0.2">
      <c r="A40" s="191"/>
      <c r="B40" s="191"/>
      <c r="C40" s="170"/>
      <c r="D40" s="117" t="s">
        <v>383</v>
      </c>
      <c r="E40" s="38" t="s">
        <v>384</v>
      </c>
      <c r="F40" s="30">
        <v>2000000</v>
      </c>
      <c r="G40" s="30">
        <v>0</v>
      </c>
      <c r="H40" s="30">
        <v>0</v>
      </c>
      <c r="I40" s="47" t="s">
        <v>217</v>
      </c>
      <c r="J40" s="40" t="s">
        <v>181</v>
      </c>
      <c r="K40" s="65">
        <v>1</v>
      </c>
      <c r="L40" s="65">
        <v>1.05</v>
      </c>
      <c r="M40" s="65">
        <v>1.1000000000000001</v>
      </c>
      <c r="N40" s="65">
        <v>1.1399999999999999</v>
      </c>
      <c r="O40" s="42" t="s">
        <v>32</v>
      </c>
      <c r="P40" s="116" t="s">
        <v>46</v>
      </c>
    </row>
    <row r="41" spans="1:16" ht="28.5" customHeight="1" x14ac:dyDescent="0.2">
      <c r="A41" s="191"/>
      <c r="B41" s="191"/>
      <c r="C41" s="170"/>
      <c r="D41" s="115" t="s">
        <v>126</v>
      </c>
      <c r="E41" s="38" t="s">
        <v>255</v>
      </c>
      <c r="F41" s="30">
        <v>550000</v>
      </c>
      <c r="G41" s="30">
        <v>50000</v>
      </c>
      <c r="H41" s="30">
        <v>300000</v>
      </c>
      <c r="I41" s="47" t="s">
        <v>353</v>
      </c>
      <c r="J41" s="40" t="s">
        <v>181</v>
      </c>
      <c r="K41" s="65">
        <v>1</v>
      </c>
      <c r="L41" s="65">
        <v>1.05</v>
      </c>
      <c r="M41" s="65">
        <v>1.1000000000000001</v>
      </c>
      <c r="N41" s="65">
        <v>1.1399999999999999</v>
      </c>
      <c r="O41" s="42" t="s">
        <v>32</v>
      </c>
      <c r="P41" s="116" t="s">
        <v>46</v>
      </c>
    </row>
    <row r="42" spans="1:16" ht="28.5" customHeight="1" x14ac:dyDescent="0.2">
      <c r="A42" s="191"/>
      <c r="B42" s="191"/>
      <c r="C42" s="170"/>
      <c r="D42" s="115" t="s">
        <v>126</v>
      </c>
      <c r="E42" s="38" t="s">
        <v>360</v>
      </c>
      <c r="F42" s="30">
        <v>0</v>
      </c>
      <c r="G42" s="30">
        <v>500000</v>
      </c>
      <c r="H42" s="30">
        <v>0</v>
      </c>
      <c r="I42" s="47" t="s">
        <v>66</v>
      </c>
      <c r="J42" s="40" t="s">
        <v>256</v>
      </c>
      <c r="K42" s="46" t="s">
        <v>249</v>
      </c>
      <c r="L42" s="46" t="s">
        <v>249</v>
      </c>
      <c r="M42" s="46" t="s">
        <v>116</v>
      </c>
      <c r="N42" s="46" t="s">
        <v>116</v>
      </c>
      <c r="O42" s="42" t="s">
        <v>32</v>
      </c>
      <c r="P42" s="116" t="s">
        <v>46</v>
      </c>
    </row>
    <row r="43" spans="1:16" ht="28.5" customHeight="1" x14ac:dyDescent="0.2">
      <c r="A43" s="191"/>
      <c r="B43" s="191"/>
      <c r="C43" s="170"/>
      <c r="D43" s="117" t="s">
        <v>133</v>
      </c>
      <c r="E43" s="38" t="s">
        <v>64</v>
      </c>
      <c r="F43" s="33"/>
      <c r="G43" s="33"/>
      <c r="H43" s="33"/>
      <c r="I43" s="47"/>
      <c r="J43" s="40"/>
      <c r="K43" s="62"/>
      <c r="L43" s="62"/>
      <c r="M43" s="62"/>
      <c r="N43" s="62"/>
      <c r="O43" s="42"/>
      <c r="P43" s="116"/>
    </row>
    <row r="44" spans="1:16" ht="28.5" customHeight="1" x14ac:dyDescent="0.2">
      <c r="A44" s="191"/>
      <c r="B44" s="191"/>
      <c r="C44" s="170"/>
      <c r="D44" s="117" t="s">
        <v>268</v>
      </c>
      <c r="E44" s="38" t="s">
        <v>361</v>
      </c>
      <c r="F44" s="30">
        <v>120000</v>
      </c>
      <c r="G44" s="30">
        <v>0</v>
      </c>
      <c r="H44" s="30">
        <v>0</v>
      </c>
      <c r="I44" s="47" t="s">
        <v>354</v>
      </c>
      <c r="J44" s="40" t="s">
        <v>362</v>
      </c>
      <c r="K44" s="48">
        <v>0</v>
      </c>
      <c r="L44" s="48">
        <v>24</v>
      </c>
      <c r="M44" s="48">
        <v>24</v>
      </c>
      <c r="N44" s="48">
        <v>24</v>
      </c>
      <c r="O44" s="42" t="s">
        <v>33</v>
      </c>
      <c r="P44" s="116" t="s">
        <v>37</v>
      </c>
    </row>
    <row r="45" spans="1:16" ht="28.5" customHeight="1" x14ac:dyDescent="0.2">
      <c r="A45" s="191"/>
      <c r="B45" s="191"/>
      <c r="C45" s="170"/>
      <c r="D45" s="117" t="s">
        <v>279</v>
      </c>
      <c r="E45" s="38" t="s">
        <v>280</v>
      </c>
      <c r="F45" s="33">
        <v>140000</v>
      </c>
      <c r="G45" s="33">
        <v>100000</v>
      </c>
      <c r="H45" s="33">
        <v>100000</v>
      </c>
      <c r="I45" s="47" t="s">
        <v>355</v>
      </c>
      <c r="J45" s="40" t="s">
        <v>281</v>
      </c>
      <c r="K45" s="63" t="s">
        <v>243</v>
      </c>
      <c r="L45" s="63" t="s">
        <v>244</v>
      </c>
      <c r="M45" s="63" t="s">
        <v>245</v>
      </c>
      <c r="N45" s="63" t="s">
        <v>246</v>
      </c>
      <c r="O45" s="42" t="s">
        <v>33</v>
      </c>
      <c r="P45" s="116" t="s">
        <v>37</v>
      </c>
    </row>
    <row r="46" spans="1:16" ht="28.5" customHeight="1" x14ac:dyDescent="0.2">
      <c r="A46" s="191"/>
      <c r="B46" s="191"/>
      <c r="C46" s="170"/>
      <c r="D46" s="115" t="s">
        <v>276</v>
      </c>
      <c r="E46" s="38" t="s">
        <v>278</v>
      </c>
      <c r="F46" s="30">
        <v>0</v>
      </c>
      <c r="G46" s="30">
        <v>500000</v>
      </c>
      <c r="H46" s="30">
        <v>500000</v>
      </c>
      <c r="I46" s="47" t="s">
        <v>145</v>
      </c>
      <c r="J46" s="38" t="s">
        <v>277</v>
      </c>
      <c r="K46" s="65">
        <v>0</v>
      </c>
      <c r="L46" s="65">
        <v>0</v>
      </c>
      <c r="M46" s="65">
        <v>0.5</v>
      </c>
      <c r="N46" s="65">
        <v>1</v>
      </c>
      <c r="O46" s="42" t="s">
        <v>33</v>
      </c>
      <c r="P46" s="116" t="s">
        <v>37</v>
      </c>
    </row>
    <row r="47" spans="1:16" ht="51" x14ac:dyDescent="0.2">
      <c r="A47" s="191"/>
      <c r="B47" s="191"/>
      <c r="C47" s="170"/>
      <c r="D47" s="115" t="s">
        <v>119</v>
      </c>
      <c r="E47" s="38" t="s">
        <v>150</v>
      </c>
      <c r="F47" s="30">
        <v>150000</v>
      </c>
      <c r="G47" s="30">
        <v>1000000</v>
      </c>
      <c r="H47" s="30">
        <v>1000000</v>
      </c>
      <c r="I47" s="47" t="s">
        <v>393</v>
      </c>
      <c r="J47" s="38" t="s">
        <v>141</v>
      </c>
      <c r="K47" s="45" t="s">
        <v>257</v>
      </c>
      <c r="L47" s="45" t="s">
        <v>257</v>
      </c>
      <c r="M47" s="45" t="s">
        <v>258</v>
      </c>
      <c r="N47" s="45" t="s">
        <v>259</v>
      </c>
      <c r="O47" s="42" t="s">
        <v>33</v>
      </c>
      <c r="P47" s="116" t="s">
        <v>37</v>
      </c>
    </row>
    <row r="48" spans="1:16" ht="30" customHeight="1" x14ac:dyDescent="0.2">
      <c r="A48" s="191"/>
      <c r="B48" s="191"/>
      <c r="C48" s="170"/>
      <c r="D48" s="117" t="s">
        <v>123</v>
      </c>
      <c r="E48" s="38" t="s">
        <v>106</v>
      </c>
      <c r="F48" s="30"/>
      <c r="G48" s="30"/>
      <c r="H48" s="30"/>
      <c r="I48" s="47"/>
      <c r="J48" s="69"/>
      <c r="K48" s="70"/>
      <c r="L48" s="70"/>
      <c r="M48" s="70"/>
      <c r="N48" s="70"/>
      <c r="O48" s="42"/>
      <c r="P48" s="116"/>
    </row>
    <row r="49" spans="1:16" ht="39" customHeight="1" thickBot="1" x14ac:dyDescent="0.25">
      <c r="A49" s="191"/>
      <c r="B49" s="191"/>
      <c r="C49" s="171"/>
      <c r="D49" s="118" t="s">
        <v>105</v>
      </c>
      <c r="E49" s="105" t="s">
        <v>122</v>
      </c>
      <c r="F49" s="106">
        <v>636000</v>
      </c>
      <c r="G49" s="106">
        <v>371000</v>
      </c>
      <c r="H49" s="106">
        <v>321000</v>
      </c>
      <c r="I49" s="104" t="s">
        <v>394</v>
      </c>
      <c r="J49" s="108" t="s">
        <v>181</v>
      </c>
      <c r="K49" s="127">
        <v>1</v>
      </c>
      <c r="L49" s="127">
        <v>1.05</v>
      </c>
      <c r="M49" s="127">
        <v>1.1000000000000001</v>
      </c>
      <c r="N49" s="127">
        <v>1.1399999999999999</v>
      </c>
      <c r="O49" s="110" t="s">
        <v>32</v>
      </c>
      <c r="P49" s="111" t="s">
        <v>46</v>
      </c>
    </row>
    <row r="50" spans="1:16" ht="26.25" customHeight="1" x14ac:dyDescent="0.2">
      <c r="A50" s="191"/>
      <c r="B50" s="191"/>
      <c r="C50" s="169" t="s">
        <v>13</v>
      </c>
      <c r="D50" s="112" t="s">
        <v>167</v>
      </c>
      <c r="E50" s="98" t="s">
        <v>121</v>
      </c>
      <c r="F50" s="139" t="s">
        <v>27</v>
      </c>
      <c r="G50" s="139" t="s">
        <v>27</v>
      </c>
      <c r="H50" s="139"/>
      <c r="I50" s="100"/>
      <c r="J50" s="97"/>
      <c r="K50" s="140"/>
      <c r="L50" s="140"/>
      <c r="M50" s="140"/>
      <c r="N50" s="140"/>
      <c r="O50" s="102"/>
      <c r="P50" s="103"/>
    </row>
    <row r="51" spans="1:16" ht="27" customHeight="1" x14ac:dyDescent="0.2">
      <c r="A51" s="191"/>
      <c r="B51" s="191"/>
      <c r="C51" s="170"/>
      <c r="D51" s="115" t="s">
        <v>168</v>
      </c>
      <c r="E51" s="38" t="s">
        <v>67</v>
      </c>
      <c r="F51" s="74">
        <v>100000</v>
      </c>
      <c r="G51" s="74">
        <v>250000</v>
      </c>
      <c r="H51" s="74">
        <v>250000</v>
      </c>
      <c r="I51" s="47" t="s">
        <v>71</v>
      </c>
      <c r="J51" s="38" t="s">
        <v>69</v>
      </c>
      <c r="K51" s="75" t="s">
        <v>182</v>
      </c>
      <c r="L51" s="75" t="s">
        <v>264</v>
      </c>
      <c r="M51" s="75" t="s">
        <v>265</v>
      </c>
      <c r="N51" s="75" t="s">
        <v>266</v>
      </c>
      <c r="O51" s="42" t="s">
        <v>33</v>
      </c>
      <c r="P51" s="116" t="s">
        <v>37</v>
      </c>
    </row>
    <row r="52" spans="1:16" ht="27" customHeight="1" x14ac:dyDescent="0.2">
      <c r="A52" s="191"/>
      <c r="B52" s="191"/>
      <c r="C52" s="170"/>
      <c r="D52" s="115" t="s">
        <v>168</v>
      </c>
      <c r="E52" s="38" t="s">
        <v>68</v>
      </c>
      <c r="F52" s="74">
        <v>270000</v>
      </c>
      <c r="G52" s="74">
        <v>550000</v>
      </c>
      <c r="H52" s="74">
        <v>550000</v>
      </c>
      <c r="I52" s="47" t="s">
        <v>72</v>
      </c>
      <c r="J52" s="38" t="s">
        <v>69</v>
      </c>
      <c r="K52" s="75" t="s">
        <v>183</v>
      </c>
      <c r="L52" s="75" t="s">
        <v>70</v>
      </c>
      <c r="M52" s="75" t="s">
        <v>184</v>
      </c>
      <c r="N52" s="75" t="s">
        <v>263</v>
      </c>
      <c r="O52" s="42" t="s">
        <v>33</v>
      </c>
      <c r="P52" s="116" t="s">
        <v>37</v>
      </c>
    </row>
    <row r="53" spans="1:16" ht="27" customHeight="1" x14ac:dyDescent="0.2">
      <c r="A53" s="191"/>
      <c r="B53" s="191"/>
      <c r="C53" s="170"/>
      <c r="D53" s="115" t="s">
        <v>168</v>
      </c>
      <c r="E53" s="38" t="s">
        <v>399</v>
      </c>
      <c r="F53" s="74">
        <v>630000</v>
      </c>
      <c r="G53" s="74">
        <v>500000</v>
      </c>
      <c r="H53" s="74">
        <v>500000</v>
      </c>
      <c r="I53" s="47" t="s">
        <v>357</v>
      </c>
      <c r="J53" s="38" t="s">
        <v>403</v>
      </c>
      <c r="K53" s="75">
        <v>0</v>
      </c>
      <c r="L53" s="75">
        <v>670</v>
      </c>
      <c r="M53" s="75">
        <v>1270</v>
      </c>
      <c r="N53" s="75">
        <v>1870</v>
      </c>
      <c r="O53" s="42" t="s">
        <v>33</v>
      </c>
      <c r="P53" s="116" t="s">
        <v>37</v>
      </c>
    </row>
    <row r="54" spans="1:16" ht="27" customHeight="1" x14ac:dyDescent="0.2">
      <c r="A54" s="191"/>
      <c r="B54" s="191"/>
      <c r="C54" s="170"/>
      <c r="D54" s="115" t="s">
        <v>214</v>
      </c>
      <c r="E54" s="38" t="s">
        <v>215</v>
      </c>
      <c r="F54" s="74">
        <v>30000</v>
      </c>
      <c r="G54" s="74">
        <v>100000</v>
      </c>
      <c r="H54" s="74">
        <v>100000</v>
      </c>
      <c r="I54" s="47" t="s">
        <v>344</v>
      </c>
      <c r="J54" s="38" t="s">
        <v>111</v>
      </c>
      <c r="K54" s="75">
        <v>6</v>
      </c>
      <c r="L54" s="75">
        <v>16</v>
      </c>
      <c r="M54" s="75">
        <v>26</v>
      </c>
      <c r="N54" s="75">
        <v>36</v>
      </c>
      <c r="O54" s="42" t="s">
        <v>33</v>
      </c>
      <c r="P54" s="116" t="s">
        <v>37</v>
      </c>
    </row>
    <row r="55" spans="1:16" ht="27" customHeight="1" x14ac:dyDescent="0.2">
      <c r="A55" s="191"/>
      <c r="B55" s="191"/>
      <c r="C55" s="170"/>
      <c r="D55" s="115" t="s">
        <v>169</v>
      </c>
      <c r="E55" s="38" t="s">
        <v>234</v>
      </c>
      <c r="F55" s="74">
        <v>0</v>
      </c>
      <c r="G55" s="74">
        <v>3100000</v>
      </c>
      <c r="H55" s="74">
        <v>1200000</v>
      </c>
      <c r="I55" s="47" t="s">
        <v>73</v>
      </c>
      <c r="J55" s="38" t="s">
        <v>111</v>
      </c>
      <c r="K55" s="75">
        <v>4</v>
      </c>
      <c r="L55" s="75">
        <v>4</v>
      </c>
      <c r="M55" s="75">
        <v>7</v>
      </c>
      <c r="N55" s="75">
        <v>10</v>
      </c>
      <c r="O55" s="42" t="s">
        <v>33</v>
      </c>
      <c r="P55" s="116" t="s">
        <v>37</v>
      </c>
    </row>
    <row r="56" spans="1:16" ht="27" customHeight="1" thickBot="1" x14ac:dyDescent="0.25">
      <c r="A56" s="191"/>
      <c r="B56" s="192"/>
      <c r="C56" s="171"/>
      <c r="D56" s="118" t="s">
        <v>235</v>
      </c>
      <c r="E56" s="141" t="s">
        <v>236</v>
      </c>
      <c r="F56" s="142">
        <v>380000</v>
      </c>
      <c r="G56" s="142">
        <v>68400</v>
      </c>
      <c r="H56" s="142">
        <v>0</v>
      </c>
      <c r="I56" s="104" t="s">
        <v>400</v>
      </c>
      <c r="J56" s="105" t="s">
        <v>267</v>
      </c>
      <c r="K56" s="143">
        <v>0</v>
      </c>
      <c r="L56" s="143">
        <v>5</v>
      </c>
      <c r="M56" s="143">
        <v>5</v>
      </c>
      <c r="N56" s="143">
        <v>5</v>
      </c>
      <c r="O56" s="110" t="s">
        <v>33</v>
      </c>
      <c r="P56" s="111" t="s">
        <v>37</v>
      </c>
    </row>
    <row r="57" spans="1:16" ht="27" customHeight="1" x14ac:dyDescent="0.2">
      <c r="A57" s="191"/>
      <c r="B57" s="197" t="s">
        <v>18</v>
      </c>
      <c r="C57" s="169" t="s">
        <v>14</v>
      </c>
      <c r="D57" s="112" t="s">
        <v>134</v>
      </c>
      <c r="E57" s="98" t="s">
        <v>50</v>
      </c>
      <c r="F57" s="137"/>
      <c r="G57" s="137"/>
      <c r="H57" s="137"/>
      <c r="I57" s="100"/>
      <c r="J57" s="98"/>
      <c r="K57" s="138"/>
      <c r="L57" s="138"/>
      <c r="M57" s="138"/>
      <c r="N57" s="138"/>
      <c r="O57" s="102" t="s">
        <v>34</v>
      </c>
      <c r="P57" s="103" t="s">
        <v>39</v>
      </c>
    </row>
    <row r="58" spans="1:16" ht="31.5" customHeight="1" x14ac:dyDescent="0.2">
      <c r="A58" s="191"/>
      <c r="B58" s="198"/>
      <c r="C58" s="170"/>
      <c r="D58" s="117" t="s">
        <v>222</v>
      </c>
      <c r="E58" s="38" t="s">
        <v>328</v>
      </c>
      <c r="F58" s="74">
        <v>2000000</v>
      </c>
      <c r="G58" s="74">
        <v>1648750</v>
      </c>
      <c r="H58" s="74">
        <v>1648750</v>
      </c>
      <c r="I58" s="47" t="s">
        <v>78</v>
      </c>
      <c r="J58" s="38" t="s">
        <v>329</v>
      </c>
      <c r="K58" s="75">
        <v>0</v>
      </c>
      <c r="L58" s="75">
        <v>2</v>
      </c>
      <c r="M58" s="75">
        <v>3.6</v>
      </c>
      <c r="N58" s="75">
        <v>5.2</v>
      </c>
      <c r="O58" s="42" t="s">
        <v>34</v>
      </c>
      <c r="P58" s="116" t="s">
        <v>39</v>
      </c>
    </row>
    <row r="59" spans="1:16" ht="27.75" customHeight="1" x14ac:dyDescent="0.2">
      <c r="A59" s="191"/>
      <c r="B59" s="198"/>
      <c r="C59" s="170"/>
      <c r="D59" s="117" t="s">
        <v>127</v>
      </c>
      <c r="E59" s="79" t="s">
        <v>47</v>
      </c>
      <c r="F59" s="30"/>
      <c r="G59" s="30"/>
      <c r="H59" s="30"/>
      <c r="I59" s="47"/>
      <c r="J59" s="40"/>
      <c r="K59" s="48"/>
      <c r="L59" s="48"/>
      <c r="M59" s="48"/>
      <c r="N59" s="48"/>
      <c r="O59" s="42"/>
      <c r="P59" s="116" t="s">
        <v>27</v>
      </c>
    </row>
    <row r="60" spans="1:16" ht="27.75" customHeight="1" x14ac:dyDescent="0.2">
      <c r="A60" s="191"/>
      <c r="B60" s="198"/>
      <c r="C60" s="170"/>
      <c r="D60" s="115" t="s">
        <v>149</v>
      </c>
      <c r="E60" s="38" t="s">
        <v>317</v>
      </c>
      <c r="F60" s="30">
        <v>510000</v>
      </c>
      <c r="G60" s="30">
        <v>0</v>
      </c>
      <c r="H60" s="30"/>
      <c r="I60" s="47" t="s">
        <v>79</v>
      </c>
      <c r="J60" s="38" t="s">
        <v>291</v>
      </c>
      <c r="K60" s="46" t="s">
        <v>288</v>
      </c>
      <c r="L60" s="46" t="s">
        <v>289</v>
      </c>
      <c r="M60" s="46" t="s">
        <v>289</v>
      </c>
      <c r="N60" s="46" t="s">
        <v>289</v>
      </c>
      <c r="O60" s="42" t="s">
        <v>33</v>
      </c>
      <c r="P60" s="116" t="s">
        <v>37</v>
      </c>
    </row>
    <row r="61" spans="1:16" ht="27.75" customHeight="1" x14ac:dyDescent="0.2">
      <c r="A61" s="191"/>
      <c r="B61" s="198"/>
      <c r="C61" s="170"/>
      <c r="D61" s="117" t="s">
        <v>149</v>
      </c>
      <c r="E61" s="79" t="s">
        <v>315</v>
      </c>
      <c r="F61" s="30">
        <v>2200000</v>
      </c>
      <c r="G61" s="30">
        <v>1000000</v>
      </c>
      <c r="H61" s="30">
        <v>3000000</v>
      </c>
      <c r="I61" s="47" t="s">
        <v>80</v>
      </c>
      <c r="J61" s="40" t="s">
        <v>316</v>
      </c>
      <c r="K61" s="48">
        <v>6</v>
      </c>
      <c r="L61" s="48">
        <v>7</v>
      </c>
      <c r="M61" s="48">
        <v>8</v>
      </c>
      <c r="N61" s="48">
        <v>9</v>
      </c>
      <c r="O61" s="42" t="s">
        <v>33</v>
      </c>
      <c r="P61" s="116" t="s">
        <v>37</v>
      </c>
    </row>
    <row r="62" spans="1:16" ht="27.75" customHeight="1" x14ac:dyDescent="0.2">
      <c r="A62" s="191"/>
      <c r="B62" s="198"/>
      <c r="C62" s="170"/>
      <c r="D62" s="117" t="s">
        <v>149</v>
      </c>
      <c r="E62" s="38" t="s">
        <v>401</v>
      </c>
      <c r="F62" s="30">
        <v>970000</v>
      </c>
      <c r="G62" s="30">
        <v>0</v>
      </c>
      <c r="H62" s="30">
        <v>0</v>
      </c>
      <c r="I62" s="47" t="s">
        <v>81</v>
      </c>
      <c r="J62" s="38" t="s">
        <v>291</v>
      </c>
      <c r="K62" s="46" t="s">
        <v>288</v>
      </c>
      <c r="L62" s="46" t="s">
        <v>289</v>
      </c>
      <c r="M62" s="46" t="s">
        <v>289</v>
      </c>
      <c r="N62" s="46" t="s">
        <v>289</v>
      </c>
      <c r="O62" s="42" t="s">
        <v>33</v>
      </c>
      <c r="P62" s="116" t="s">
        <v>37</v>
      </c>
    </row>
    <row r="63" spans="1:16" ht="27.75" customHeight="1" x14ac:dyDescent="0.2">
      <c r="A63" s="191"/>
      <c r="B63" s="198"/>
      <c r="C63" s="170"/>
      <c r="D63" s="115" t="s">
        <v>28</v>
      </c>
      <c r="E63" s="38" t="s">
        <v>29</v>
      </c>
      <c r="F63" s="30">
        <v>0</v>
      </c>
      <c r="G63" s="30">
        <v>600000</v>
      </c>
      <c r="H63" s="30">
        <v>0</v>
      </c>
      <c r="I63" s="47" t="s">
        <v>82</v>
      </c>
      <c r="J63" s="38" t="s">
        <v>148</v>
      </c>
      <c r="K63" s="65">
        <v>0.5</v>
      </c>
      <c r="L63" s="65">
        <v>0.5</v>
      </c>
      <c r="M63" s="65">
        <v>1</v>
      </c>
      <c r="N63" s="65">
        <v>1</v>
      </c>
      <c r="O63" s="42" t="s">
        <v>33</v>
      </c>
      <c r="P63" s="116" t="s">
        <v>37</v>
      </c>
    </row>
    <row r="64" spans="1:16" ht="21" customHeight="1" x14ac:dyDescent="0.2">
      <c r="A64" s="191"/>
      <c r="B64" s="198"/>
      <c r="C64" s="170"/>
      <c r="D64" s="115" t="s">
        <v>30</v>
      </c>
      <c r="E64" s="38" t="s">
        <v>53</v>
      </c>
      <c r="F64" s="30">
        <v>1400000</v>
      </c>
      <c r="G64" s="30">
        <v>500000</v>
      </c>
      <c r="H64" s="30">
        <v>500000</v>
      </c>
      <c r="I64" s="47" t="s">
        <v>345</v>
      </c>
      <c r="J64" s="80" t="s">
        <v>139</v>
      </c>
      <c r="K64" s="76">
        <v>15</v>
      </c>
      <c r="L64" s="76">
        <v>19</v>
      </c>
      <c r="M64" s="76">
        <v>23</v>
      </c>
      <c r="N64" s="76">
        <v>27</v>
      </c>
      <c r="O64" s="42" t="s">
        <v>33</v>
      </c>
      <c r="P64" s="116" t="s">
        <v>37</v>
      </c>
    </row>
    <row r="65" spans="1:17" ht="25.5" customHeight="1" x14ac:dyDescent="0.2">
      <c r="A65" s="191"/>
      <c r="B65" s="198"/>
      <c r="C65" s="170"/>
      <c r="D65" s="115" t="s">
        <v>211</v>
      </c>
      <c r="E65" s="38" t="s">
        <v>231</v>
      </c>
      <c r="F65" s="33">
        <v>2050000</v>
      </c>
      <c r="G65" s="33">
        <v>500000</v>
      </c>
      <c r="H65" s="33">
        <v>0</v>
      </c>
      <c r="I65" s="47" t="s">
        <v>83</v>
      </c>
      <c r="J65" s="38" t="s">
        <v>232</v>
      </c>
      <c r="K65" s="77">
        <v>3</v>
      </c>
      <c r="L65" s="77">
        <v>4</v>
      </c>
      <c r="M65" s="77">
        <v>5</v>
      </c>
      <c r="N65" s="77">
        <v>5</v>
      </c>
      <c r="O65" s="42" t="s">
        <v>33</v>
      </c>
      <c r="P65" s="116" t="s">
        <v>37</v>
      </c>
    </row>
    <row r="66" spans="1:17" ht="25.5" customHeight="1" x14ac:dyDescent="0.2">
      <c r="A66" s="191"/>
      <c r="B66" s="198"/>
      <c r="C66" s="170"/>
      <c r="D66" s="115" t="s">
        <v>233</v>
      </c>
      <c r="E66" s="38" t="s">
        <v>170</v>
      </c>
      <c r="F66" s="33">
        <v>3100000</v>
      </c>
      <c r="G66" s="33">
        <v>0</v>
      </c>
      <c r="H66" s="33">
        <v>0</v>
      </c>
      <c r="I66" s="47" t="s">
        <v>346</v>
      </c>
      <c r="J66" s="38" t="s">
        <v>291</v>
      </c>
      <c r="K66" s="65">
        <v>0</v>
      </c>
      <c r="L66" s="65">
        <v>1</v>
      </c>
      <c r="M66" s="65">
        <v>1</v>
      </c>
      <c r="N66" s="65">
        <v>1</v>
      </c>
      <c r="O66" s="42" t="s">
        <v>33</v>
      </c>
      <c r="P66" s="116" t="s">
        <v>37</v>
      </c>
      <c r="Q66" s="24"/>
    </row>
    <row r="67" spans="1:17" ht="32.25" customHeight="1" x14ac:dyDescent="0.2">
      <c r="A67" s="191"/>
      <c r="B67" s="198"/>
      <c r="C67" s="170"/>
      <c r="D67" s="115" t="s">
        <v>120</v>
      </c>
      <c r="E67" s="38" t="s">
        <v>237</v>
      </c>
      <c r="F67" s="33">
        <v>0</v>
      </c>
      <c r="G67" s="33">
        <v>2300000</v>
      </c>
      <c r="H67" s="33">
        <v>0</v>
      </c>
      <c r="I67" s="47" t="s">
        <v>180</v>
      </c>
      <c r="J67" s="38" t="s">
        <v>140</v>
      </c>
      <c r="K67" s="65">
        <v>0</v>
      </c>
      <c r="L67" s="65">
        <v>0</v>
      </c>
      <c r="M67" s="65">
        <v>1</v>
      </c>
      <c r="N67" s="65">
        <v>1</v>
      </c>
      <c r="O67" s="42" t="s">
        <v>33</v>
      </c>
      <c r="P67" s="116" t="s">
        <v>37</v>
      </c>
    </row>
    <row r="68" spans="1:17" ht="30.75" customHeight="1" x14ac:dyDescent="0.2">
      <c r="A68" s="191"/>
      <c r="B68" s="198"/>
      <c r="C68" s="170"/>
      <c r="D68" s="117" t="s">
        <v>175</v>
      </c>
      <c r="E68" s="38" t="s">
        <v>176</v>
      </c>
      <c r="F68" s="33"/>
      <c r="G68" s="33"/>
      <c r="H68" s="33"/>
      <c r="I68" s="47"/>
      <c r="J68" s="44"/>
      <c r="K68" s="78"/>
      <c r="L68" s="78"/>
      <c r="M68" s="78"/>
      <c r="N68" s="78"/>
      <c r="O68" s="42"/>
      <c r="P68" s="116"/>
    </row>
    <row r="69" spans="1:17" ht="25.5" customHeight="1" thickBot="1" x14ac:dyDescent="0.25">
      <c r="A69" s="191"/>
      <c r="B69" s="198"/>
      <c r="C69" s="170"/>
      <c r="D69" s="121" t="s">
        <v>177</v>
      </c>
      <c r="E69" s="105" t="s">
        <v>178</v>
      </c>
      <c r="F69" s="107">
        <v>85000</v>
      </c>
      <c r="G69" s="107">
        <v>60000</v>
      </c>
      <c r="H69" s="107">
        <v>60000</v>
      </c>
      <c r="I69" s="104" t="s">
        <v>402</v>
      </c>
      <c r="J69" s="105" t="s">
        <v>194</v>
      </c>
      <c r="K69" s="132" t="s">
        <v>191</v>
      </c>
      <c r="L69" s="132" t="s">
        <v>192</v>
      </c>
      <c r="M69" s="132" t="s">
        <v>193</v>
      </c>
      <c r="N69" s="132" t="s">
        <v>247</v>
      </c>
      <c r="O69" s="110" t="s">
        <v>34</v>
      </c>
      <c r="P69" s="111" t="s">
        <v>39</v>
      </c>
    </row>
    <row r="70" spans="1:17" ht="29.25" customHeight="1" x14ac:dyDescent="0.2">
      <c r="A70" s="191"/>
      <c r="B70" s="198"/>
      <c r="C70" s="200" t="s">
        <v>151</v>
      </c>
      <c r="D70" s="112" t="s">
        <v>127</v>
      </c>
      <c r="E70" s="129" t="s">
        <v>47</v>
      </c>
      <c r="F70" s="133"/>
      <c r="G70" s="133"/>
      <c r="H70" s="133"/>
      <c r="I70" s="97"/>
      <c r="J70" s="134"/>
      <c r="K70" s="135"/>
      <c r="L70" s="135"/>
      <c r="M70" s="135"/>
      <c r="N70" s="135"/>
      <c r="O70" s="102"/>
      <c r="P70" s="103"/>
    </row>
    <row r="71" spans="1:17" ht="29.25" customHeight="1" x14ac:dyDescent="0.2">
      <c r="A71" s="191"/>
      <c r="B71" s="198"/>
      <c r="C71" s="170"/>
      <c r="D71" s="117" t="s">
        <v>407</v>
      </c>
      <c r="E71" s="38" t="s">
        <v>304</v>
      </c>
      <c r="F71" s="43">
        <v>1200000</v>
      </c>
      <c r="G71" s="43">
        <v>10000000</v>
      </c>
      <c r="H71" s="43">
        <v>10000000</v>
      </c>
      <c r="I71" s="40" t="s">
        <v>153</v>
      </c>
      <c r="J71" s="38" t="s">
        <v>307</v>
      </c>
      <c r="K71" s="46" t="s">
        <v>311</v>
      </c>
      <c r="L71" s="46" t="s">
        <v>308</v>
      </c>
      <c r="M71" s="46" t="s">
        <v>309</v>
      </c>
      <c r="N71" s="46" t="s">
        <v>310</v>
      </c>
      <c r="O71" s="42" t="s">
        <v>33</v>
      </c>
      <c r="P71" s="116" t="s">
        <v>37</v>
      </c>
    </row>
    <row r="72" spans="1:17" ht="29.25" customHeight="1" x14ac:dyDescent="0.2">
      <c r="A72" s="191"/>
      <c r="B72" s="198"/>
      <c r="C72" s="170"/>
      <c r="D72" s="117" t="s">
        <v>152</v>
      </c>
      <c r="E72" s="38" t="s">
        <v>305</v>
      </c>
      <c r="F72" s="43">
        <v>2900000</v>
      </c>
      <c r="G72" s="43">
        <v>0</v>
      </c>
      <c r="H72" s="43">
        <v>0</v>
      </c>
      <c r="I72" s="40" t="s">
        <v>347</v>
      </c>
      <c r="J72" s="38" t="s">
        <v>312</v>
      </c>
      <c r="K72" s="46" t="s">
        <v>249</v>
      </c>
      <c r="L72" s="46" t="s">
        <v>313</v>
      </c>
      <c r="M72" s="46" t="s">
        <v>313</v>
      </c>
      <c r="N72" s="46" t="s">
        <v>313</v>
      </c>
      <c r="O72" s="42" t="s">
        <v>33</v>
      </c>
      <c r="P72" s="116" t="s">
        <v>37</v>
      </c>
    </row>
    <row r="73" spans="1:17" ht="23.25" customHeight="1" thickBot="1" x14ac:dyDescent="0.25">
      <c r="A73" s="192"/>
      <c r="B73" s="199"/>
      <c r="C73" s="201"/>
      <c r="D73" s="121" t="s">
        <v>152</v>
      </c>
      <c r="E73" s="105" t="s">
        <v>306</v>
      </c>
      <c r="F73" s="136">
        <v>1610000</v>
      </c>
      <c r="G73" s="136">
        <v>0</v>
      </c>
      <c r="H73" s="136">
        <v>0</v>
      </c>
      <c r="I73" s="108" t="s">
        <v>348</v>
      </c>
      <c r="J73" s="105" t="s">
        <v>312</v>
      </c>
      <c r="K73" s="128" t="s">
        <v>249</v>
      </c>
      <c r="L73" s="128" t="s">
        <v>314</v>
      </c>
      <c r="M73" s="128" t="s">
        <v>314</v>
      </c>
      <c r="N73" s="128" t="s">
        <v>314</v>
      </c>
      <c r="O73" s="110" t="s">
        <v>33</v>
      </c>
      <c r="P73" s="111" t="s">
        <v>37</v>
      </c>
    </row>
    <row r="74" spans="1:17" ht="59.25" customHeight="1" thickBot="1" x14ac:dyDescent="0.25">
      <c r="A74" s="7" t="s">
        <v>0</v>
      </c>
      <c r="B74" s="8" t="s">
        <v>10</v>
      </c>
      <c r="C74" s="8" t="s">
        <v>1</v>
      </c>
      <c r="D74" s="86" t="s">
        <v>7</v>
      </c>
      <c r="E74" s="87" t="s">
        <v>6</v>
      </c>
      <c r="F74" s="87" t="s">
        <v>220</v>
      </c>
      <c r="G74" s="87" t="s">
        <v>147</v>
      </c>
      <c r="H74" s="87" t="s">
        <v>218</v>
      </c>
      <c r="I74" s="88" t="s">
        <v>77</v>
      </c>
      <c r="J74" s="88" t="s">
        <v>4</v>
      </c>
      <c r="K74" s="87" t="s">
        <v>221</v>
      </c>
      <c r="L74" s="87" t="s">
        <v>104</v>
      </c>
      <c r="M74" s="87" t="s">
        <v>146</v>
      </c>
      <c r="N74" s="87" t="s">
        <v>219</v>
      </c>
      <c r="O74" s="195" t="s">
        <v>5</v>
      </c>
      <c r="P74" s="196"/>
    </row>
    <row r="75" spans="1:17" ht="26.25" customHeight="1" x14ac:dyDescent="0.2">
      <c r="A75" s="190" t="s">
        <v>8</v>
      </c>
      <c r="B75" s="197" t="s">
        <v>18</v>
      </c>
      <c r="C75" s="169" t="s">
        <v>16</v>
      </c>
      <c r="D75" s="112" t="s">
        <v>134</v>
      </c>
      <c r="E75" s="98" t="s">
        <v>50</v>
      </c>
      <c r="F75" s="113"/>
      <c r="G75" s="113"/>
      <c r="H75" s="113"/>
      <c r="I75" s="100"/>
      <c r="J75" s="97"/>
      <c r="K75" s="101"/>
      <c r="L75" s="101"/>
      <c r="M75" s="101"/>
      <c r="N75" s="101"/>
      <c r="O75" s="102"/>
      <c r="P75" s="103"/>
    </row>
    <row r="76" spans="1:17" ht="26.25" customHeight="1" x14ac:dyDescent="0.2">
      <c r="A76" s="191"/>
      <c r="B76" s="198"/>
      <c r="C76" s="170"/>
      <c r="D76" s="117" t="s">
        <v>410</v>
      </c>
      <c r="E76" s="38" t="s">
        <v>411</v>
      </c>
      <c r="F76" s="30">
        <v>500000</v>
      </c>
      <c r="G76" s="30">
        <v>0</v>
      </c>
      <c r="H76" s="30">
        <v>0</v>
      </c>
      <c r="I76" s="47" t="s">
        <v>84</v>
      </c>
      <c r="J76" s="44" t="s">
        <v>250</v>
      </c>
      <c r="K76" s="46" t="s">
        <v>249</v>
      </c>
      <c r="L76" s="46" t="s">
        <v>116</v>
      </c>
      <c r="M76" s="46" t="s">
        <v>116</v>
      </c>
      <c r="N76" s="46" t="s">
        <v>116</v>
      </c>
      <c r="O76" s="42" t="s">
        <v>34</v>
      </c>
      <c r="P76" s="116" t="s">
        <v>39</v>
      </c>
    </row>
    <row r="77" spans="1:17" ht="27" customHeight="1" x14ac:dyDescent="0.2">
      <c r="A77" s="191"/>
      <c r="B77" s="198"/>
      <c r="C77" s="170"/>
      <c r="D77" s="115" t="s">
        <v>49</v>
      </c>
      <c r="E77" s="60" t="s">
        <v>223</v>
      </c>
      <c r="F77" s="33">
        <v>342000</v>
      </c>
      <c r="G77" s="33">
        <v>200000</v>
      </c>
      <c r="H77" s="33">
        <v>200000</v>
      </c>
      <c r="I77" s="47" t="s">
        <v>85</v>
      </c>
      <c r="J77" s="44" t="s">
        <v>44</v>
      </c>
      <c r="K77" s="46" t="s">
        <v>195</v>
      </c>
      <c r="L77" s="46" t="s">
        <v>196</v>
      </c>
      <c r="M77" s="46" t="s">
        <v>197</v>
      </c>
      <c r="N77" s="46" t="s">
        <v>248</v>
      </c>
      <c r="O77" s="42" t="s">
        <v>34</v>
      </c>
      <c r="P77" s="116" t="s">
        <v>39</v>
      </c>
    </row>
    <row r="78" spans="1:17" ht="26.25" customHeight="1" x14ac:dyDescent="0.2">
      <c r="A78" s="191"/>
      <c r="B78" s="198"/>
      <c r="C78" s="170"/>
      <c r="D78" s="115" t="s">
        <v>224</v>
      </c>
      <c r="E78" s="60" t="s">
        <v>225</v>
      </c>
      <c r="F78" s="33">
        <v>906620</v>
      </c>
      <c r="G78" s="33">
        <v>200000</v>
      </c>
      <c r="H78" s="33">
        <v>200000</v>
      </c>
      <c r="I78" s="47" t="s">
        <v>86</v>
      </c>
      <c r="J78" s="44" t="s">
        <v>250</v>
      </c>
      <c r="K78" s="46" t="s">
        <v>249</v>
      </c>
      <c r="L78" s="46" t="s">
        <v>116</v>
      </c>
      <c r="M78" s="46" t="s">
        <v>116</v>
      </c>
      <c r="N78" s="46" t="s">
        <v>116</v>
      </c>
      <c r="O78" s="42" t="s">
        <v>34</v>
      </c>
      <c r="P78" s="116" t="s">
        <v>39</v>
      </c>
    </row>
    <row r="79" spans="1:17" ht="26.25" customHeight="1" x14ac:dyDescent="0.2">
      <c r="A79" s="191"/>
      <c r="B79" s="198"/>
      <c r="C79" s="170"/>
      <c r="D79" s="117" t="s">
        <v>318</v>
      </c>
      <c r="E79" s="60" t="s">
        <v>387</v>
      </c>
      <c r="F79" s="33"/>
      <c r="G79" s="33"/>
      <c r="H79" s="33"/>
      <c r="I79" s="47"/>
      <c r="J79" s="44"/>
      <c r="K79" s="46"/>
      <c r="L79" s="46"/>
      <c r="M79" s="46"/>
      <c r="N79" s="46"/>
      <c r="O79" s="42"/>
      <c r="P79" s="116"/>
    </row>
    <row r="80" spans="1:17" ht="26.25" customHeight="1" x14ac:dyDescent="0.2">
      <c r="A80" s="191"/>
      <c r="B80" s="198"/>
      <c r="C80" s="170"/>
      <c r="D80" s="115" t="s">
        <v>385</v>
      </c>
      <c r="E80" s="60" t="s">
        <v>386</v>
      </c>
      <c r="F80" s="33">
        <v>1122572</v>
      </c>
      <c r="G80" s="33">
        <v>0</v>
      </c>
      <c r="H80" s="33">
        <v>0</v>
      </c>
      <c r="I80" s="47" t="s">
        <v>251</v>
      </c>
      <c r="J80" s="44" t="s">
        <v>291</v>
      </c>
      <c r="K80" s="46" t="s">
        <v>288</v>
      </c>
      <c r="L80" s="46" t="s">
        <v>289</v>
      </c>
      <c r="M80" s="46" t="s">
        <v>289</v>
      </c>
      <c r="N80" s="46" t="s">
        <v>289</v>
      </c>
      <c r="O80" s="42" t="s">
        <v>2</v>
      </c>
      <c r="P80" s="116" t="s">
        <v>39</v>
      </c>
    </row>
    <row r="81" spans="1:16" ht="27.75" customHeight="1" x14ac:dyDescent="0.2">
      <c r="A81" s="191"/>
      <c r="B81" s="198"/>
      <c r="C81" s="170"/>
      <c r="D81" s="117" t="s">
        <v>330</v>
      </c>
      <c r="E81" s="38" t="s">
        <v>51</v>
      </c>
      <c r="F81" s="33"/>
      <c r="G81" s="33"/>
      <c r="H81" s="33"/>
      <c r="I81" s="47"/>
      <c r="J81" s="40"/>
      <c r="K81" s="41"/>
      <c r="L81" s="41"/>
      <c r="M81" s="41"/>
      <c r="N81" s="41"/>
      <c r="O81" s="42"/>
      <c r="P81" s="116"/>
    </row>
    <row r="82" spans="1:16" ht="29.25" customHeight="1" x14ac:dyDescent="0.2">
      <c r="A82" s="191"/>
      <c r="B82" s="198"/>
      <c r="C82" s="170"/>
      <c r="D82" s="115" t="s">
        <v>179</v>
      </c>
      <c r="E82" s="38" t="s">
        <v>331</v>
      </c>
      <c r="F82" s="30">
        <v>100000</v>
      </c>
      <c r="G82" s="30">
        <v>100000</v>
      </c>
      <c r="H82" s="30">
        <v>1000000</v>
      </c>
      <c r="I82" s="47" t="s">
        <v>349</v>
      </c>
      <c r="J82" s="38" t="s">
        <v>199</v>
      </c>
      <c r="K82" s="45">
        <v>0</v>
      </c>
      <c r="L82" s="45">
        <v>4</v>
      </c>
      <c r="M82" s="46" t="s">
        <v>333</v>
      </c>
      <c r="N82" s="46" t="s">
        <v>162</v>
      </c>
      <c r="O82" s="42" t="s">
        <v>33</v>
      </c>
      <c r="P82" s="116" t="s">
        <v>39</v>
      </c>
    </row>
    <row r="83" spans="1:16" ht="29.25" customHeight="1" x14ac:dyDescent="0.2">
      <c r="A83" s="191"/>
      <c r="B83" s="198"/>
      <c r="C83" s="170"/>
      <c r="D83" s="115" t="s">
        <v>179</v>
      </c>
      <c r="E83" s="38" t="s">
        <v>356</v>
      </c>
      <c r="F83" s="30">
        <v>80000</v>
      </c>
      <c r="G83" s="30">
        <v>80000</v>
      </c>
      <c r="H83" s="30">
        <v>80000</v>
      </c>
      <c r="I83" s="47" t="s">
        <v>395</v>
      </c>
      <c r="J83" s="38" t="s">
        <v>332</v>
      </c>
      <c r="K83" s="45">
        <v>0</v>
      </c>
      <c r="L83" s="45">
        <v>3</v>
      </c>
      <c r="M83" s="46" t="s">
        <v>160</v>
      </c>
      <c r="N83" s="46" t="s">
        <v>161</v>
      </c>
      <c r="O83" s="42" t="s">
        <v>33</v>
      </c>
      <c r="P83" s="116" t="s">
        <v>39</v>
      </c>
    </row>
    <row r="84" spans="1:16" ht="26.25" customHeight="1" thickBot="1" x14ac:dyDescent="0.25">
      <c r="A84" s="191"/>
      <c r="B84" s="199"/>
      <c r="C84" s="171"/>
      <c r="D84" s="118" t="s">
        <v>179</v>
      </c>
      <c r="E84" s="105" t="s">
        <v>334</v>
      </c>
      <c r="F84" s="106">
        <v>60000</v>
      </c>
      <c r="G84" s="106">
        <v>60000</v>
      </c>
      <c r="H84" s="106">
        <v>60000</v>
      </c>
      <c r="I84" s="104" t="s">
        <v>412</v>
      </c>
      <c r="J84" s="105" t="s">
        <v>335</v>
      </c>
      <c r="K84" s="132">
        <v>0</v>
      </c>
      <c r="L84" s="132">
        <v>40</v>
      </c>
      <c r="M84" s="128" t="s">
        <v>336</v>
      </c>
      <c r="N84" s="128" t="s">
        <v>337</v>
      </c>
      <c r="O84" s="110" t="s">
        <v>33</v>
      </c>
      <c r="P84" s="111" t="s">
        <v>39</v>
      </c>
    </row>
    <row r="85" spans="1:16" ht="25.5" customHeight="1" x14ac:dyDescent="0.2">
      <c r="A85" s="191"/>
      <c r="B85" s="190" t="s">
        <v>19</v>
      </c>
      <c r="C85" s="169" t="s">
        <v>17</v>
      </c>
      <c r="D85" s="112" t="s">
        <v>127</v>
      </c>
      <c r="E85" s="129" t="s">
        <v>47</v>
      </c>
      <c r="F85" s="113"/>
      <c r="G85" s="113"/>
      <c r="H85" s="113"/>
      <c r="I85" s="100"/>
      <c r="J85" s="97"/>
      <c r="K85" s="114"/>
      <c r="L85" s="114"/>
      <c r="M85" s="114"/>
      <c r="N85" s="114"/>
      <c r="O85" s="102"/>
      <c r="P85" s="103"/>
    </row>
    <row r="86" spans="1:16" ht="25.5" x14ac:dyDescent="0.2">
      <c r="A86" s="191"/>
      <c r="B86" s="191"/>
      <c r="C86" s="170"/>
      <c r="D86" s="115" t="s">
        <v>154</v>
      </c>
      <c r="E86" s="38" t="s">
        <v>155</v>
      </c>
      <c r="F86" s="30">
        <v>13330913</v>
      </c>
      <c r="G86" s="30">
        <v>0</v>
      </c>
      <c r="H86" s="30">
        <v>0</v>
      </c>
      <c r="I86" s="47" t="s">
        <v>87</v>
      </c>
      <c r="J86" s="38" t="s">
        <v>52</v>
      </c>
      <c r="K86" s="65">
        <v>0.1</v>
      </c>
      <c r="L86" s="65">
        <v>1</v>
      </c>
      <c r="M86" s="65">
        <v>1</v>
      </c>
      <c r="N86" s="65">
        <v>1</v>
      </c>
      <c r="O86" s="42" t="s">
        <v>33</v>
      </c>
      <c r="P86" s="116" t="s">
        <v>37</v>
      </c>
    </row>
    <row r="87" spans="1:16" ht="26.25" customHeight="1" x14ac:dyDescent="0.2">
      <c r="A87" s="191"/>
      <c r="B87" s="191"/>
      <c r="C87" s="170"/>
      <c r="D87" s="115" t="s">
        <v>376</v>
      </c>
      <c r="E87" s="38" t="s">
        <v>379</v>
      </c>
      <c r="F87" s="30">
        <v>156250</v>
      </c>
      <c r="G87" s="30">
        <v>0</v>
      </c>
      <c r="H87" s="30">
        <v>0</v>
      </c>
      <c r="I87" s="47" t="s">
        <v>88</v>
      </c>
      <c r="J87" s="38" t="s">
        <v>377</v>
      </c>
      <c r="K87" s="65">
        <v>0</v>
      </c>
      <c r="L87" s="65">
        <v>1</v>
      </c>
      <c r="M87" s="65">
        <v>1</v>
      </c>
      <c r="N87" s="65">
        <v>1</v>
      </c>
      <c r="O87" s="42" t="s">
        <v>33</v>
      </c>
      <c r="P87" s="116" t="s">
        <v>42</v>
      </c>
    </row>
    <row r="88" spans="1:16" ht="28.5" customHeight="1" x14ac:dyDescent="0.2">
      <c r="A88" s="191"/>
      <c r="B88" s="191"/>
      <c r="C88" s="170"/>
      <c r="D88" s="115" t="s">
        <v>157</v>
      </c>
      <c r="E88" s="38" t="s">
        <v>156</v>
      </c>
      <c r="F88" s="30">
        <v>400000</v>
      </c>
      <c r="G88" s="30">
        <v>10000000</v>
      </c>
      <c r="H88" s="30">
        <v>10000000</v>
      </c>
      <c r="I88" s="47" t="s">
        <v>89</v>
      </c>
      <c r="J88" s="38" t="s">
        <v>52</v>
      </c>
      <c r="K88" s="89">
        <v>0.5</v>
      </c>
      <c r="L88" s="89">
        <v>0.5</v>
      </c>
      <c r="M88" s="89">
        <v>0.75</v>
      </c>
      <c r="N88" s="89">
        <v>1</v>
      </c>
      <c r="O88" s="42" t="s">
        <v>33</v>
      </c>
      <c r="P88" s="116" t="s">
        <v>37</v>
      </c>
    </row>
    <row r="89" spans="1:16" ht="28.5" customHeight="1" x14ac:dyDescent="0.2">
      <c r="A89" s="191"/>
      <c r="B89" s="191"/>
      <c r="C89" s="170"/>
      <c r="D89" s="115" t="s">
        <v>378</v>
      </c>
      <c r="E89" s="38" t="s">
        <v>380</v>
      </c>
      <c r="F89" s="30">
        <v>197500</v>
      </c>
      <c r="G89" s="30">
        <v>0</v>
      </c>
      <c r="H89" s="30">
        <v>0</v>
      </c>
      <c r="I89" s="47" t="s">
        <v>90</v>
      </c>
      <c r="J89" s="38" t="s">
        <v>377</v>
      </c>
      <c r="K89" s="89">
        <v>0</v>
      </c>
      <c r="L89" s="89">
        <v>1</v>
      </c>
      <c r="M89" s="89">
        <v>1</v>
      </c>
      <c r="N89" s="89">
        <v>1</v>
      </c>
      <c r="O89" s="42" t="s">
        <v>33</v>
      </c>
      <c r="P89" s="116" t="s">
        <v>42</v>
      </c>
    </row>
    <row r="90" spans="1:16" ht="25.5" x14ac:dyDescent="0.2">
      <c r="A90" s="191"/>
      <c r="B90" s="191"/>
      <c r="C90" s="170"/>
      <c r="D90" s="117" t="s">
        <v>136</v>
      </c>
      <c r="E90" s="38" t="s">
        <v>55</v>
      </c>
      <c r="F90" s="30"/>
      <c r="G90" s="30"/>
      <c r="H90" s="30"/>
      <c r="I90" s="47" t="s">
        <v>27</v>
      </c>
      <c r="J90" s="40"/>
      <c r="K90" s="81"/>
      <c r="L90" s="81"/>
      <c r="M90" s="81"/>
      <c r="N90" s="81"/>
      <c r="O90" s="42"/>
      <c r="P90" s="116"/>
    </row>
    <row r="91" spans="1:16" ht="25.5" x14ac:dyDescent="0.2">
      <c r="A91" s="191"/>
      <c r="B91" s="191"/>
      <c r="C91" s="170"/>
      <c r="D91" s="115" t="s">
        <v>166</v>
      </c>
      <c r="E91" s="38" t="s">
        <v>282</v>
      </c>
      <c r="F91" s="30">
        <v>219901</v>
      </c>
      <c r="G91" s="30">
        <v>0</v>
      </c>
      <c r="H91" s="30">
        <v>0</v>
      </c>
      <c r="I91" s="47" t="s">
        <v>91</v>
      </c>
      <c r="J91" s="40" t="s">
        <v>103</v>
      </c>
      <c r="K91" s="81" t="s">
        <v>3</v>
      </c>
      <c r="L91" s="81" t="s">
        <v>172</v>
      </c>
      <c r="M91" s="81" t="s">
        <v>172</v>
      </c>
      <c r="N91" s="81" t="s">
        <v>172</v>
      </c>
      <c r="O91" s="42" t="s">
        <v>2</v>
      </c>
      <c r="P91" s="116" t="s">
        <v>42</v>
      </c>
    </row>
    <row r="92" spans="1:16" ht="25.5" x14ac:dyDescent="0.2">
      <c r="A92" s="191"/>
      <c r="B92" s="191"/>
      <c r="C92" s="170"/>
      <c r="D92" s="115" t="s">
        <v>166</v>
      </c>
      <c r="E92" s="38" t="s">
        <v>284</v>
      </c>
      <c r="F92" s="30">
        <v>189836</v>
      </c>
      <c r="G92" s="30">
        <v>0</v>
      </c>
      <c r="H92" s="30">
        <v>0</v>
      </c>
      <c r="I92" s="47" t="s">
        <v>92</v>
      </c>
      <c r="J92" s="40" t="s">
        <v>103</v>
      </c>
      <c r="K92" s="64" t="s">
        <v>3</v>
      </c>
      <c r="L92" s="64" t="s">
        <v>172</v>
      </c>
      <c r="M92" s="64" t="s">
        <v>172</v>
      </c>
      <c r="N92" s="64" t="s">
        <v>172</v>
      </c>
      <c r="O92" s="42" t="s">
        <v>2</v>
      </c>
      <c r="P92" s="116" t="s">
        <v>42</v>
      </c>
    </row>
    <row r="93" spans="1:16" ht="33" customHeight="1" x14ac:dyDescent="0.2">
      <c r="A93" s="191"/>
      <c r="B93" s="191"/>
      <c r="C93" s="170"/>
      <c r="D93" s="115" t="s">
        <v>166</v>
      </c>
      <c r="E93" s="38" t="s">
        <v>286</v>
      </c>
      <c r="F93" s="30">
        <v>53750</v>
      </c>
      <c r="G93" s="30">
        <v>0</v>
      </c>
      <c r="H93" s="30">
        <v>0</v>
      </c>
      <c r="I93" s="47" t="s">
        <v>93</v>
      </c>
      <c r="J93" s="40" t="s">
        <v>287</v>
      </c>
      <c r="K93" s="82" t="s">
        <v>288</v>
      </c>
      <c r="L93" s="82" t="s">
        <v>289</v>
      </c>
      <c r="M93" s="82" t="s">
        <v>289</v>
      </c>
      <c r="N93" s="82" t="s">
        <v>289</v>
      </c>
      <c r="O93" s="42" t="s">
        <v>2</v>
      </c>
      <c r="P93" s="116" t="s">
        <v>42</v>
      </c>
    </row>
    <row r="94" spans="1:16" ht="33" customHeight="1" x14ac:dyDescent="0.2">
      <c r="A94" s="191"/>
      <c r="B94" s="191"/>
      <c r="C94" s="170"/>
      <c r="D94" s="115" t="s">
        <v>166</v>
      </c>
      <c r="E94" s="38" t="s">
        <v>290</v>
      </c>
      <c r="F94" s="30">
        <v>360000</v>
      </c>
      <c r="G94" s="30">
        <v>0</v>
      </c>
      <c r="H94" s="30">
        <v>0</v>
      </c>
      <c r="I94" s="47" t="s">
        <v>350</v>
      </c>
      <c r="J94" s="40" t="s">
        <v>291</v>
      </c>
      <c r="K94" s="82" t="s">
        <v>288</v>
      </c>
      <c r="L94" s="82" t="s">
        <v>289</v>
      </c>
      <c r="M94" s="82" t="s">
        <v>289</v>
      </c>
      <c r="N94" s="82" t="s">
        <v>289</v>
      </c>
      <c r="O94" s="42" t="s">
        <v>2</v>
      </c>
      <c r="P94" s="116" t="s">
        <v>42</v>
      </c>
    </row>
    <row r="95" spans="1:16" ht="25.5" customHeight="1" x14ac:dyDescent="0.2">
      <c r="A95" s="191"/>
      <c r="B95" s="191"/>
      <c r="C95" s="170"/>
      <c r="D95" s="115" t="s">
        <v>166</v>
      </c>
      <c r="E95" s="38" t="s">
        <v>365</v>
      </c>
      <c r="F95" s="30">
        <v>41250</v>
      </c>
      <c r="G95" s="30">
        <v>0</v>
      </c>
      <c r="H95" s="30">
        <v>0</v>
      </c>
      <c r="I95" s="47" t="s">
        <v>94</v>
      </c>
      <c r="J95" s="40" t="s">
        <v>291</v>
      </c>
      <c r="K95" s="82" t="s">
        <v>288</v>
      </c>
      <c r="L95" s="82" t="s">
        <v>289</v>
      </c>
      <c r="M95" s="82" t="s">
        <v>289</v>
      </c>
      <c r="N95" s="82" t="s">
        <v>289</v>
      </c>
      <c r="O95" s="42" t="s">
        <v>2</v>
      </c>
      <c r="P95" s="116" t="s">
        <v>42</v>
      </c>
    </row>
    <row r="96" spans="1:16" ht="25.5" customHeight="1" x14ac:dyDescent="0.2">
      <c r="A96" s="191"/>
      <c r="B96" s="191"/>
      <c r="C96" s="170"/>
      <c r="D96" s="115" t="s">
        <v>166</v>
      </c>
      <c r="E96" s="38" t="s">
        <v>405</v>
      </c>
      <c r="F96" s="30">
        <v>200000</v>
      </c>
      <c r="G96" s="30">
        <v>0</v>
      </c>
      <c r="H96" s="30">
        <v>0</v>
      </c>
      <c r="I96" s="47" t="s">
        <v>95</v>
      </c>
      <c r="J96" s="40" t="s">
        <v>291</v>
      </c>
      <c r="K96" s="82" t="s">
        <v>288</v>
      </c>
      <c r="L96" s="82" t="s">
        <v>289</v>
      </c>
      <c r="M96" s="82" t="s">
        <v>289</v>
      </c>
      <c r="N96" s="82" t="s">
        <v>289</v>
      </c>
      <c r="O96" s="42" t="s">
        <v>2</v>
      </c>
      <c r="P96" s="116" t="s">
        <v>42</v>
      </c>
    </row>
    <row r="97" spans="1:16" ht="25.5" customHeight="1" x14ac:dyDescent="0.2">
      <c r="A97" s="191"/>
      <c r="B97" s="191"/>
      <c r="C97" s="170"/>
      <c r="D97" s="115" t="s">
        <v>166</v>
      </c>
      <c r="E97" s="38" t="s">
        <v>404</v>
      </c>
      <c r="F97" s="30">
        <v>300000</v>
      </c>
      <c r="G97" s="30">
        <v>0</v>
      </c>
      <c r="H97" s="30">
        <v>0</v>
      </c>
      <c r="I97" s="47" t="s">
        <v>96</v>
      </c>
      <c r="J97" s="40" t="s">
        <v>291</v>
      </c>
      <c r="K97" s="82" t="s">
        <v>288</v>
      </c>
      <c r="L97" s="82" t="s">
        <v>289</v>
      </c>
      <c r="M97" s="82" t="s">
        <v>289</v>
      </c>
      <c r="N97" s="82" t="s">
        <v>289</v>
      </c>
      <c r="O97" s="42" t="s">
        <v>2</v>
      </c>
      <c r="P97" s="116" t="s">
        <v>42</v>
      </c>
    </row>
    <row r="98" spans="1:16" ht="33" customHeight="1" x14ac:dyDescent="0.2">
      <c r="A98" s="191"/>
      <c r="B98" s="191"/>
      <c r="C98" s="170"/>
      <c r="D98" s="115" t="s">
        <v>166</v>
      </c>
      <c r="E98" s="38" t="s">
        <v>292</v>
      </c>
      <c r="F98" s="30">
        <v>127000</v>
      </c>
      <c r="G98" s="30">
        <v>0</v>
      </c>
      <c r="H98" s="30">
        <v>0</v>
      </c>
      <c r="I98" s="47" t="s">
        <v>97</v>
      </c>
      <c r="J98" s="40" t="s">
        <v>103</v>
      </c>
      <c r="K98" s="64" t="s">
        <v>3</v>
      </c>
      <c r="L98" s="64" t="s">
        <v>172</v>
      </c>
      <c r="M98" s="64" t="s">
        <v>172</v>
      </c>
      <c r="N98" s="64" t="s">
        <v>172</v>
      </c>
      <c r="O98" s="42" t="s">
        <v>2</v>
      </c>
      <c r="P98" s="116" t="s">
        <v>42</v>
      </c>
    </row>
    <row r="99" spans="1:16" ht="33" customHeight="1" x14ac:dyDescent="0.2">
      <c r="A99" s="191"/>
      <c r="B99" s="191"/>
      <c r="C99" s="170"/>
      <c r="D99" s="115" t="s">
        <v>166</v>
      </c>
      <c r="E99" s="38" t="s">
        <v>298</v>
      </c>
      <c r="F99" s="30">
        <v>0</v>
      </c>
      <c r="G99" s="30">
        <v>1500000</v>
      </c>
      <c r="H99" s="30">
        <v>1500000</v>
      </c>
      <c r="I99" s="47" t="s">
        <v>368</v>
      </c>
      <c r="J99" s="40" t="s">
        <v>299</v>
      </c>
      <c r="K99" s="64">
        <v>0</v>
      </c>
      <c r="L99" s="64">
        <v>0</v>
      </c>
      <c r="M99" s="64">
        <v>3</v>
      </c>
      <c r="N99" s="64">
        <v>6</v>
      </c>
      <c r="O99" s="42" t="s">
        <v>2</v>
      </c>
      <c r="P99" s="116" t="s">
        <v>42</v>
      </c>
    </row>
    <row r="100" spans="1:16" ht="33" customHeight="1" x14ac:dyDescent="0.2">
      <c r="A100" s="191"/>
      <c r="B100" s="191"/>
      <c r="C100" s="170"/>
      <c r="D100" s="117" t="s">
        <v>366</v>
      </c>
      <c r="E100" s="38" t="s">
        <v>367</v>
      </c>
      <c r="F100" s="30"/>
      <c r="G100" s="30"/>
      <c r="H100" s="30"/>
      <c r="I100" s="47"/>
      <c r="J100" s="40"/>
      <c r="K100" s="64"/>
      <c r="L100" s="64"/>
      <c r="M100" s="64"/>
      <c r="N100" s="64"/>
      <c r="O100" s="42"/>
      <c r="P100" s="116"/>
    </row>
    <row r="101" spans="1:16" ht="33" customHeight="1" x14ac:dyDescent="0.2">
      <c r="A101" s="191"/>
      <c r="B101" s="191"/>
      <c r="C101" s="170"/>
      <c r="D101" s="115" t="s">
        <v>142</v>
      </c>
      <c r="E101" s="38" t="s">
        <v>406</v>
      </c>
      <c r="F101" s="30">
        <v>1000000</v>
      </c>
      <c r="G101" s="30">
        <v>0</v>
      </c>
      <c r="H101" s="30">
        <v>0</v>
      </c>
      <c r="I101" s="47" t="s">
        <v>369</v>
      </c>
      <c r="J101" s="40" t="s">
        <v>291</v>
      </c>
      <c r="K101" s="64" t="s">
        <v>288</v>
      </c>
      <c r="L101" s="64" t="s">
        <v>289</v>
      </c>
      <c r="M101" s="64" t="s">
        <v>289</v>
      </c>
      <c r="N101" s="64" t="s">
        <v>289</v>
      </c>
      <c r="O101" s="42" t="s">
        <v>2</v>
      </c>
      <c r="P101" s="116" t="s">
        <v>42</v>
      </c>
    </row>
    <row r="102" spans="1:16" ht="30.75" customHeight="1" x14ac:dyDescent="0.2">
      <c r="A102" s="191"/>
      <c r="B102" s="191"/>
      <c r="C102" s="170"/>
      <c r="D102" s="117" t="s">
        <v>135</v>
      </c>
      <c r="E102" s="38" t="s">
        <v>54</v>
      </c>
      <c r="F102" s="34"/>
      <c r="G102" s="34"/>
      <c r="H102" s="34"/>
      <c r="I102" s="90"/>
      <c r="J102" s="83"/>
      <c r="K102" s="84"/>
      <c r="L102" s="84"/>
      <c r="M102" s="84"/>
      <c r="N102" s="84"/>
      <c r="O102" s="85"/>
      <c r="P102" s="130"/>
    </row>
    <row r="103" spans="1:16" ht="25.5" customHeight="1" x14ac:dyDescent="0.2">
      <c r="A103" s="191"/>
      <c r="B103" s="191"/>
      <c r="C103" s="170"/>
      <c r="D103" s="117" t="s">
        <v>38</v>
      </c>
      <c r="E103" s="38" t="s">
        <v>285</v>
      </c>
      <c r="F103" s="30">
        <v>711981</v>
      </c>
      <c r="G103" s="30">
        <v>0</v>
      </c>
      <c r="H103" s="30">
        <v>0</v>
      </c>
      <c r="I103" s="47" t="s">
        <v>370</v>
      </c>
      <c r="J103" s="40" t="s">
        <v>103</v>
      </c>
      <c r="K103" s="64" t="s">
        <v>3</v>
      </c>
      <c r="L103" s="64" t="s">
        <v>172</v>
      </c>
      <c r="M103" s="64" t="s">
        <v>172</v>
      </c>
      <c r="N103" s="64" t="s">
        <v>172</v>
      </c>
      <c r="O103" s="42" t="s">
        <v>2</v>
      </c>
      <c r="P103" s="116" t="s">
        <v>42</v>
      </c>
    </row>
    <row r="104" spans="1:16" ht="27" customHeight="1" x14ac:dyDescent="0.2">
      <c r="A104" s="191"/>
      <c r="B104" s="191"/>
      <c r="C104" s="170"/>
      <c r="D104" s="117" t="s">
        <v>38</v>
      </c>
      <c r="E104" s="38" t="s">
        <v>283</v>
      </c>
      <c r="F104" s="30">
        <v>2618749</v>
      </c>
      <c r="G104" s="30">
        <v>0</v>
      </c>
      <c r="H104" s="30">
        <v>0</v>
      </c>
      <c r="I104" s="47" t="s">
        <v>375</v>
      </c>
      <c r="J104" s="40" t="s">
        <v>103</v>
      </c>
      <c r="K104" s="64" t="s">
        <v>3</v>
      </c>
      <c r="L104" s="81" t="s">
        <v>172</v>
      </c>
      <c r="M104" s="81" t="s">
        <v>172</v>
      </c>
      <c r="N104" s="81" t="s">
        <v>172</v>
      </c>
      <c r="O104" s="42" t="s">
        <v>2</v>
      </c>
      <c r="P104" s="116" t="s">
        <v>42</v>
      </c>
    </row>
    <row r="105" spans="1:16" ht="28.5" customHeight="1" x14ac:dyDescent="0.2">
      <c r="A105" s="191"/>
      <c r="B105" s="191"/>
      <c r="C105" s="170"/>
      <c r="D105" s="117" t="s">
        <v>38</v>
      </c>
      <c r="E105" s="38" t="s">
        <v>293</v>
      </c>
      <c r="F105" s="30">
        <v>1262990</v>
      </c>
      <c r="G105" s="30">
        <v>0</v>
      </c>
      <c r="H105" s="30">
        <v>0</v>
      </c>
      <c r="I105" s="47" t="s">
        <v>396</v>
      </c>
      <c r="J105" s="40" t="s">
        <v>103</v>
      </c>
      <c r="K105" s="64" t="s">
        <v>3</v>
      </c>
      <c r="L105" s="64" t="s">
        <v>172</v>
      </c>
      <c r="M105" s="64" t="s">
        <v>172</v>
      </c>
      <c r="N105" s="64" t="s">
        <v>172</v>
      </c>
      <c r="O105" s="42" t="s">
        <v>2</v>
      </c>
      <c r="P105" s="116" t="s">
        <v>42</v>
      </c>
    </row>
    <row r="106" spans="1:16" ht="28.5" customHeight="1" x14ac:dyDescent="0.2">
      <c r="A106" s="191"/>
      <c r="B106" s="191"/>
      <c r="C106" s="170"/>
      <c r="D106" s="117" t="s">
        <v>371</v>
      </c>
      <c r="E106" s="38" t="s">
        <v>372</v>
      </c>
      <c r="F106" s="30"/>
      <c r="G106" s="30"/>
      <c r="H106" s="30"/>
      <c r="I106" s="47"/>
      <c r="J106" s="40"/>
      <c r="K106" s="64"/>
      <c r="L106" s="64"/>
      <c r="M106" s="64"/>
      <c r="N106" s="64"/>
      <c r="O106" s="42"/>
      <c r="P106" s="116"/>
    </row>
    <row r="107" spans="1:16" ht="28.5" customHeight="1" x14ac:dyDescent="0.2">
      <c r="A107" s="191"/>
      <c r="B107" s="191"/>
      <c r="C107" s="170"/>
      <c r="D107" s="117" t="s">
        <v>373</v>
      </c>
      <c r="E107" s="38" t="s">
        <v>374</v>
      </c>
      <c r="F107" s="30">
        <v>300000</v>
      </c>
      <c r="G107" s="30">
        <v>0</v>
      </c>
      <c r="H107" s="30">
        <v>0</v>
      </c>
      <c r="I107" s="47" t="s">
        <v>397</v>
      </c>
      <c r="J107" s="40" t="s">
        <v>291</v>
      </c>
      <c r="K107" s="64" t="s">
        <v>288</v>
      </c>
      <c r="L107" s="64" t="s">
        <v>289</v>
      </c>
      <c r="M107" s="64" t="s">
        <v>289</v>
      </c>
      <c r="N107" s="64" t="s">
        <v>289</v>
      </c>
      <c r="O107" s="42" t="s">
        <v>2</v>
      </c>
      <c r="P107" s="116" t="s">
        <v>42</v>
      </c>
    </row>
    <row r="108" spans="1:16" ht="25.5" x14ac:dyDescent="0.2">
      <c r="A108" s="191"/>
      <c r="B108" s="191"/>
      <c r="C108" s="170"/>
      <c r="D108" s="117" t="s">
        <v>207</v>
      </c>
      <c r="E108" s="38" t="s">
        <v>208</v>
      </c>
      <c r="F108" s="30"/>
      <c r="G108" s="30"/>
      <c r="H108" s="30"/>
      <c r="I108" s="47"/>
      <c r="J108" s="40"/>
      <c r="K108" s="64"/>
      <c r="L108" s="64"/>
      <c r="M108" s="64"/>
      <c r="N108" s="64"/>
      <c r="O108" s="42"/>
      <c r="P108" s="116"/>
    </row>
    <row r="109" spans="1:16" ht="26.25" thickBot="1" x14ac:dyDescent="0.25">
      <c r="A109" s="192"/>
      <c r="B109" s="192"/>
      <c r="C109" s="171"/>
      <c r="D109" s="118" t="s">
        <v>213</v>
      </c>
      <c r="E109" s="105" t="s">
        <v>209</v>
      </c>
      <c r="F109" s="106">
        <v>220000</v>
      </c>
      <c r="G109" s="106">
        <v>100000</v>
      </c>
      <c r="H109" s="106">
        <v>100000</v>
      </c>
      <c r="I109" s="104" t="s">
        <v>413</v>
      </c>
      <c r="J109" s="108" t="s">
        <v>210</v>
      </c>
      <c r="K109" s="131">
        <v>1</v>
      </c>
      <c r="L109" s="131">
        <v>2</v>
      </c>
      <c r="M109" s="131">
        <v>3</v>
      </c>
      <c r="N109" s="131">
        <v>4</v>
      </c>
      <c r="O109" s="110" t="s">
        <v>2</v>
      </c>
      <c r="P109" s="111" t="s">
        <v>42</v>
      </c>
    </row>
    <row r="110" spans="1:16" ht="60.75" customHeight="1" thickBot="1" x14ac:dyDescent="0.25">
      <c r="A110" s="7" t="s">
        <v>0</v>
      </c>
      <c r="B110" s="8" t="s">
        <v>10</v>
      </c>
      <c r="C110" s="8" t="s">
        <v>1</v>
      </c>
      <c r="D110" s="86" t="s">
        <v>7</v>
      </c>
      <c r="E110" s="87" t="s">
        <v>6</v>
      </c>
      <c r="F110" s="87" t="s">
        <v>220</v>
      </c>
      <c r="G110" s="87" t="s">
        <v>147</v>
      </c>
      <c r="H110" s="87" t="s">
        <v>218</v>
      </c>
      <c r="I110" s="88" t="s">
        <v>77</v>
      </c>
      <c r="J110" s="88" t="s">
        <v>4</v>
      </c>
      <c r="K110" s="87" t="s">
        <v>221</v>
      </c>
      <c r="L110" s="87" t="s">
        <v>104</v>
      </c>
      <c r="M110" s="87" t="s">
        <v>146</v>
      </c>
      <c r="N110" s="87" t="s">
        <v>219</v>
      </c>
      <c r="O110" s="195" t="s">
        <v>5</v>
      </c>
      <c r="P110" s="196"/>
    </row>
    <row r="111" spans="1:16" ht="37.5" customHeight="1" x14ac:dyDescent="0.2">
      <c r="A111" s="190" t="s">
        <v>8</v>
      </c>
      <c r="B111" s="190" t="s">
        <v>19</v>
      </c>
      <c r="C111" s="188" t="s">
        <v>137</v>
      </c>
      <c r="D111" s="112" t="s">
        <v>128</v>
      </c>
      <c r="E111" s="98" t="s">
        <v>51</v>
      </c>
      <c r="F111" s="124"/>
      <c r="G111" s="124"/>
      <c r="H111" s="124"/>
      <c r="I111" s="125"/>
      <c r="J111" s="98"/>
      <c r="K111" s="126"/>
      <c r="L111" s="126"/>
      <c r="M111" s="126"/>
      <c r="N111" s="126"/>
      <c r="O111" s="102"/>
      <c r="P111" s="103"/>
    </row>
    <row r="112" spans="1:16" ht="28.5" customHeight="1" thickBot="1" x14ac:dyDescent="0.25">
      <c r="A112" s="191"/>
      <c r="B112" s="191"/>
      <c r="C112" s="189"/>
      <c r="D112" s="121" t="s">
        <v>107</v>
      </c>
      <c r="E112" s="105" t="s">
        <v>108</v>
      </c>
      <c r="F112" s="107">
        <v>5005937</v>
      </c>
      <c r="G112" s="107">
        <v>4500000</v>
      </c>
      <c r="H112" s="107">
        <v>4000000</v>
      </c>
      <c r="I112" s="104" t="s">
        <v>98</v>
      </c>
      <c r="J112" s="105" t="s">
        <v>114</v>
      </c>
      <c r="K112" s="127" t="s">
        <v>159</v>
      </c>
      <c r="L112" s="127" t="s">
        <v>115</v>
      </c>
      <c r="M112" s="127" t="s">
        <v>171</v>
      </c>
      <c r="N112" s="128" t="s">
        <v>254</v>
      </c>
      <c r="O112" s="110" t="s">
        <v>36</v>
      </c>
      <c r="P112" s="111" t="s">
        <v>45</v>
      </c>
    </row>
    <row r="113" spans="1:16" ht="34.5" customHeight="1" x14ac:dyDescent="0.2">
      <c r="A113" s="191"/>
      <c r="B113" s="191"/>
      <c r="C113" s="188" t="s">
        <v>24</v>
      </c>
      <c r="D113" s="112" t="s">
        <v>127</v>
      </c>
      <c r="E113" s="98" t="s">
        <v>47</v>
      </c>
      <c r="F113" s="99"/>
      <c r="G113" s="99"/>
      <c r="H113" s="99"/>
      <c r="I113" s="100"/>
      <c r="J113" s="97"/>
      <c r="K113" s="120"/>
      <c r="L113" s="120"/>
      <c r="M113" s="120"/>
      <c r="N113" s="120"/>
      <c r="O113" s="102"/>
      <c r="P113" s="103"/>
    </row>
    <row r="114" spans="1:16" ht="36" customHeight="1" thickBot="1" x14ac:dyDescent="0.25">
      <c r="A114" s="192"/>
      <c r="B114" s="192"/>
      <c r="C114" s="189"/>
      <c r="D114" s="121" t="s">
        <v>113</v>
      </c>
      <c r="E114" s="122" t="s">
        <v>158</v>
      </c>
      <c r="F114" s="106">
        <v>510000</v>
      </c>
      <c r="G114" s="106">
        <v>200000</v>
      </c>
      <c r="H114" s="106">
        <v>200000</v>
      </c>
      <c r="I114" s="104" t="s">
        <v>99</v>
      </c>
      <c r="J114" s="123" t="s">
        <v>174</v>
      </c>
      <c r="K114" s="109" t="s">
        <v>185</v>
      </c>
      <c r="L114" s="109" t="s">
        <v>186</v>
      </c>
      <c r="M114" s="109" t="s">
        <v>187</v>
      </c>
      <c r="N114" s="109" t="s">
        <v>252</v>
      </c>
      <c r="O114" s="110" t="s">
        <v>34</v>
      </c>
      <c r="P114" s="111" t="s">
        <v>39</v>
      </c>
    </row>
    <row r="115" spans="1:16" ht="32.25" customHeight="1" x14ac:dyDescent="0.2">
      <c r="A115" s="183" t="s">
        <v>9</v>
      </c>
      <c r="B115" s="183" t="s">
        <v>21</v>
      </c>
      <c r="C115" s="185" t="s">
        <v>20</v>
      </c>
      <c r="D115" s="112" t="s">
        <v>132</v>
      </c>
      <c r="E115" s="98" t="s">
        <v>102</v>
      </c>
      <c r="F115" s="113"/>
      <c r="G115" s="113"/>
      <c r="H115" s="113"/>
      <c r="I115" s="100"/>
      <c r="J115" s="97"/>
      <c r="K115" s="114"/>
      <c r="L115" s="114"/>
      <c r="M115" s="114"/>
      <c r="N115" s="114"/>
      <c r="O115" s="102"/>
      <c r="P115" s="103"/>
    </row>
    <row r="116" spans="1:16" ht="41.25" customHeight="1" x14ac:dyDescent="0.2">
      <c r="A116" s="184"/>
      <c r="B116" s="184"/>
      <c r="C116" s="186"/>
      <c r="D116" s="115" t="s">
        <v>409</v>
      </c>
      <c r="E116" s="38" t="s">
        <v>408</v>
      </c>
      <c r="F116" s="30">
        <v>800000</v>
      </c>
      <c r="G116" s="30">
        <v>750000</v>
      </c>
      <c r="H116" s="30">
        <v>2140000</v>
      </c>
      <c r="I116" s="47" t="s">
        <v>100</v>
      </c>
      <c r="J116" s="38" t="s">
        <v>352</v>
      </c>
      <c r="K116" s="45">
        <v>0</v>
      </c>
      <c r="L116" s="45">
        <v>1</v>
      </c>
      <c r="M116" s="45">
        <v>1</v>
      </c>
      <c r="N116" s="45">
        <v>1</v>
      </c>
      <c r="O116" s="42" t="s">
        <v>33</v>
      </c>
      <c r="P116" s="116" t="s">
        <v>37</v>
      </c>
    </row>
    <row r="117" spans="1:16" ht="32.25" customHeight="1" x14ac:dyDescent="0.2">
      <c r="A117" s="184"/>
      <c r="B117" s="184"/>
      <c r="C117" s="186"/>
      <c r="D117" s="117" t="s">
        <v>129</v>
      </c>
      <c r="E117" s="38" t="s">
        <v>48</v>
      </c>
      <c r="F117" s="33"/>
      <c r="G117" s="33"/>
      <c r="H117" s="33"/>
      <c r="I117" s="47"/>
      <c r="J117" s="40"/>
      <c r="K117" s="41"/>
      <c r="L117" s="41"/>
      <c r="M117" s="41"/>
      <c r="N117" s="41"/>
      <c r="O117" s="42"/>
      <c r="P117" s="116"/>
    </row>
    <row r="118" spans="1:16" ht="34.5" customHeight="1" thickBot="1" x14ac:dyDescent="0.25">
      <c r="A118" s="184"/>
      <c r="B118" s="184"/>
      <c r="C118" s="186"/>
      <c r="D118" s="118" t="s">
        <v>26</v>
      </c>
      <c r="E118" s="105" t="s">
        <v>75</v>
      </c>
      <c r="F118" s="107">
        <v>172000</v>
      </c>
      <c r="G118" s="107">
        <v>0</v>
      </c>
      <c r="H118" s="107">
        <v>0</v>
      </c>
      <c r="I118" s="104" t="s">
        <v>351</v>
      </c>
      <c r="J118" s="108" t="s">
        <v>76</v>
      </c>
      <c r="K118" s="119">
        <v>0</v>
      </c>
      <c r="L118" s="119">
        <v>1</v>
      </c>
      <c r="M118" s="119">
        <v>1</v>
      </c>
      <c r="N118" s="119">
        <v>1</v>
      </c>
      <c r="O118" s="110" t="s">
        <v>33</v>
      </c>
      <c r="P118" s="111" t="s">
        <v>37</v>
      </c>
    </row>
    <row r="119" spans="1:16" ht="31.5" customHeight="1" x14ac:dyDescent="0.2">
      <c r="A119" s="184"/>
      <c r="B119" s="184"/>
      <c r="C119" s="185" t="s">
        <v>74</v>
      </c>
      <c r="D119" s="97" t="s">
        <v>129</v>
      </c>
      <c r="E119" s="98" t="s">
        <v>48</v>
      </c>
      <c r="F119" s="99"/>
      <c r="G119" s="99"/>
      <c r="H119" s="99"/>
      <c r="I119" s="100"/>
      <c r="J119" s="97"/>
      <c r="K119" s="101"/>
      <c r="L119" s="101"/>
      <c r="M119" s="101"/>
      <c r="N119" s="101"/>
      <c r="O119" s="102"/>
      <c r="P119" s="103"/>
    </row>
    <row r="120" spans="1:16" ht="32.25" customHeight="1" thickBot="1" x14ac:dyDescent="0.25">
      <c r="A120" s="184"/>
      <c r="B120" s="184"/>
      <c r="C120" s="187"/>
      <c r="D120" s="104" t="s">
        <v>26</v>
      </c>
      <c r="E120" s="105" t="s">
        <v>131</v>
      </c>
      <c r="F120" s="106">
        <v>290000</v>
      </c>
      <c r="G120" s="107">
        <v>0</v>
      </c>
      <c r="H120" s="107">
        <v>0</v>
      </c>
      <c r="I120" s="104" t="s">
        <v>101</v>
      </c>
      <c r="J120" s="108" t="s">
        <v>109</v>
      </c>
      <c r="K120" s="109">
        <v>0</v>
      </c>
      <c r="L120" s="109">
        <v>1</v>
      </c>
      <c r="M120" s="109">
        <v>1</v>
      </c>
      <c r="N120" s="109">
        <v>1</v>
      </c>
      <c r="O120" s="110" t="s">
        <v>33</v>
      </c>
      <c r="P120" s="111" t="s">
        <v>37</v>
      </c>
    </row>
    <row r="121" spans="1:16" ht="21.75" customHeight="1" thickBot="1" x14ac:dyDescent="0.25">
      <c r="A121" s="26" t="s">
        <v>201</v>
      </c>
      <c r="B121" s="25"/>
      <c r="C121" s="96"/>
      <c r="D121" s="91"/>
      <c r="E121" s="92" t="s">
        <v>27</v>
      </c>
      <c r="F121" s="93">
        <f>SUM(F4:F120)</f>
        <v>66122183</v>
      </c>
      <c r="G121" s="93">
        <f>SUM(G4:G120)</f>
        <v>52164460</v>
      </c>
      <c r="H121" s="93">
        <f>SUM(H4:H120)</f>
        <v>49242310</v>
      </c>
      <c r="I121" s="94"/>
      <c r="J121" s="94"/>
      <c r="K121" s="94"/>
      <c r="L121" s="94"/>
      <c r="M121" s="94"/>
      <c r="N121" s="94"/>
      <c r="O121" s="94"/>
      <c r="P121" s="95"/>
    </row>
    <row r="124" spans="1:16" x14ac:dyDescent="0.2">
      <c r="C124" s="11"/>
    </row>
  </sheetData>
  <mergeCells count="30">
    <mergeCell ref="A75:A109"/>
    <mergeCell ref="A111:A114"/>
    <mergeCell ref="B111:B114"/>
    <mergeCell ref="O38:P38"/>
    <mergeCell ref="C39:C49"/>
    <mergeCell ref="B39:B56"/>
    <mergeCell ref="O74:P74"/>
    <mergeCell ref="B57:B73"/>
    <mergeCell ref="C70:C73"/>
    <mergeCell ref="C57:C69"/>
    <mergeCell ref="C85:C109"/>
    <mergeCell ref="A39:A73"/>
    <mergeCell ref="C75:C84"/>
    <mergeCell ref="B75:B84"/>
    <mergeCell ref="O110:P110"/>
    <mergeCell ref="B85:B109"/>
    <mergeCell ref="A115:A120"/>
    <mergeCell ref="B115:B120"/>
    <mergeCell ref="C115:C118"/>
    <mergeCell ref="C119:C120"/>
    <mergeCell ref="C111:C112"/>
    <mergeCell ref="C113:C114"/>
    <mergeCell ref="C50:C56"/>
    <mergeCell ref="O3:P3"/>
    <mergeCell ref="A4:A37"/>
    <mergeCell ref="C4:C6"/>
    <mergeCell ref="C7:C10"/>
    <mergeCell ref="C21:C37"/>
    <mergeCell ref="B4:B37"/>
    <mergeCell ref="C11:C20"/>
  </mergeCells>
  <hyperlinks>
    <hyperlink ref="E56" r:id="rId1" display="Energy@School"/>
  </hyperlinks>
  <pageMargins left="0.70866141732283472" right="0.70866141732283472" top="1.1417322834645669" bottom="1.1417322834645669" header="0.31496062992125984" footer="0.31496062992125984"/>
  <pageSetup paperSize="9" scale="48" fitToHeight="0" orientation="landscape" r:id="rId2"/>
  <headerFooter>
    <oddFooter>Page &amp;P</oddFooter>
  </headerFooter>
  <rowBreaks count="2" manualBreakCount="2">
    <brk id="37" max="15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razvojnih programa 2017_19</vt:lpstr>
      <vt:lpstr>'Plan razvojnih programa 2017_19'!Print_Area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Mirela Matasić</cp:lastModifiedBy>
  <cp:lastPrinted>2017-07-05T11:01:59Z</cp:lastPrinted>
  <dcterms:created xsi:type="dcterms:W3CDTF">2013-10-11T18:13:55Z</dcterms:created>
  <dcterms:modified xsi:type="dcterms:W3CDTF">2017-07-06T08:28:33Z</dcterms:modified>
</cp:coreProperties>
</file>